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közbeszerzési eljárások\Kapitor Attila\"/>
    </mc:Choice>
  </mc:AlternateContent>
  <xr:revisionPtr revIDLastSave="0" documentId="8_{51F21EF7-8132-4D9F-B3D0-59FC831CADF3}" xr6:coauthVersionLast="34" xr6:coauthVersionMax="34" xr10:uidLastSave="{00000000-0000-0000-0000-000000000000}"/>
  <bookViews>
    <workbookView xWindow="0" yWindow="0" windowWidth="19200" windowHeight="8130" tabRatio="831" xr2:uid="{00000000-000D-0000-FFFF-FFFF00000000}"/>
  </bookViews>
  <sheets>
    <sheet name="Főösszesítő" sheetId="88" r:id="rId1"/>
    <sheet name="szellőzés költségvetés" sheetId="84" r:id="rId2"/>
    <sheet name="hídmérleg költségvetés" sheetId="87" r:id="rId3"/>
    <sheet name="etetéstechnológia költségvetés" sheetId="86" r:id="rId4"/>
  </sheets>
  <definedNames>
    <definedName name="_xlnm.Print_Area" localSheetId="1">'szellőzés költségvetés'!$A$2:$H$47</definedName>
  </definedNames>
  <calcPr calcId="179021"/>
</workbook>
</file>

<file path=xl/calcChain.xml><?xml version="1.0" encoding="utf-8"?>
<calcChain xmlns="http://schemas.openxmlformats.org/spreadsheetml/2006/main">
  <c r="G8" i="87" l="1"/>
  <c r="F8" i="87"/>
  <c r="G7" i="87"/>
  <c r="F7" i="87"/>
  <c r="H7" i="87" s="1"/>
  <c r="G6" i="87"/>
  <c r="F6" i="87"/>
  <c r="G17" i="86"/>
  <c r="F17" i="86"/>
  <c r="H17" i="86" s="1"/>
  <c r="G13" i="86"/>
  <c r="F13" i="86"/>
  <c r="H13" i="86" s="1"/>
  <c r="G8" i="86"/>
  <c r="F8" i="86"/>
  <c r="G4" i="86"/>
  <c r="F4" i="86"/>
  <c r="G33" i="84"/>
  <c r="G34" i="84"/>
  <c r="G35" i="84"/>
  <c r="G36" i="84"/>
  <c r="G37" i="84"/>
  <c r="F33" i="84"/>
  <c r="F34" i="84"/>
  <c r="F35" i="84"/>
  <c r="H35" i="84" s="1"/>
  <c r="F36" i="84"/>
  <c r="F37" i="84"/>
  <c r="H37" i="84" s="1"/>
  <c r="G32" i="84"/>
  <c r="F32" i="84"/>
  <c r="H32" i="84" s="1"/>
  <c r="G24" i="84"/>
  <c r="G25" i="84"/>
  <c r="G26" i="84"/>
  <c r="G27" i="84"/>
  <c r="G28" i="84"/>
  <c r="F24" i="84"/>
  <c r="F25" i="84"/>
  <c r="F26" i="84"/>
  <c r="F27" i="84"/>
  <c r="F28" i="84"/>
  <c r="G23" i="84"/>
  <c r="F23" i="84"/>
  <c r="G14" i="84"/>
  <c r="G15" i="84"/>
  <c r="G16" i="84"/>
  <c r="G17" i="84"/>
  <c r="G18" i="84"/>
  <c r="F14" i="84"/>
  <c r="F15" i="84"/>
  <c r="F16" i="84"/>
  <c r="F17" i="84"/>
  <c r="F18" i="84"/>
  <c r="G13" i="84"/>
  <c r="F13" i="84"/>
  <c r="G5" i="84"/>
  <c r="G6" i="84"/>
  <c r="G7" i="84"/>
  <c r="G9" i="84"/>
  <c r="F5" i="84"/>
  <c r="F6" i="84"/>
  <c r="F7" i="84"/>
  <c r="H7" i="84" s="1"/>
  <c r="F9" i="84"/>
  <c r="G4" i="84"/>
  <c r="F4" i="84"/>
  <c r="H6" i="87" l="1"/>
  <c r="H8" i="86"/>
  <c r="H9" i="86" s="1"/>
  <c r="H33" i="84"/>
  <c r="H28" i="84"/>
  <c r="H4" i="86"/>
  <c r="H5" i="86" s="1"/>
  <c r="H36" i="84"/>
  <c r="H34" i="84"/>
  <c r="H18" i="84"/>
  <c r="H8" i="87"/>
  <c r="H9" i="87" s="1"/>
  <c r="H14" i="87" s="1"/>
  <c r="B5" i="88" s="1"/>
  <c r="H26" i="84"/>
  <c r="H16" i="84"/>
  <c r="H24" i="84"/>
  <c r="H14" i="86"/>
  <c r="H18" i="86"/>
  <c r="H6" i="84"/>
  <c r="H14" i="84"/>
  <c r="H23" i="84"/>
  <c r="H9" i="84"/>
  <c r="H5" i="84"/>
  <c r="H17" i="84"/>
  <c r="H15" i="84"/>
  <c r="H27" i="84"/>
  <c r="H25" i="84"/>
  <c r="H4" i="84"/>
  <c r="H13" i="84"/>
  <c r="H23" i="86" l="1"/>
  <c r="B6" i="88" s="1"/>
  <c r="H38" i="84"/>
  <c r="B8" i="84"/>
  <c r="F8" i="84" l="1"/>
  <c r="G8" i="84"/>
  <c r="H8" i="84" l="1"/>
  <c r="H29" i="84" l="1"/>
  <c r="H19" i="84"/>
  <c r="H10" i="84"/>
  <c r="H44" i="84" l="1"/>
  <c r="B4" i="88" s="1"/>
  <c r="B7" i="88" s="1"/>
  <c r="B12" i="88" s="1"/>
</calcChain>
</file>

<file path=xl/sharedStrings.xml><?xml version="1.0" encoding="utf-8"?>
<sst xmlns="http://schemas.openxmlformats.org/spreadsheetml/2006/main" count="125" uniqueCount="54">
  <si>
    <t>db</t>
  </si>
  <si>
    <t>Etetéstechnológia</t>
  </si>
  <si>
    <t>LR-3000 zsalunyitó motor + vezérlés</t>
  </si>
  <si>
    <t>Safe-late 800 oldalfali légbeejtő (850x480 mm)</t>
  </si>
  <si>
    <t>ø 75 spirálos takarmánybehordó 
70 m - 72 db  kifolyógarat - 1,1 kW-os hajtómű</t>
  </si>
  <si>
    <t>ø 75 spirálos takarmánybehordó 
70 m - 80 db  kifolyógarat - 1,1 kW-os hajtómű</t>
  </si>
  <si>
    <t>H1, H2, H3, H13 sz. épület 
900 fh-es hizlalda 70 x 11,6 m</t>
  </si>
  <si>
    <t>ø 75 spirálos takarmánybehordó 
70 m - 32 db  kifolyógarat - 1,1 kW-os hajtómű</t>
  </si>
  <si>
    <t>H11, H12 sz. épület 
800 fh-es hizlalda 62 x 11 m</t>
  </si>
  <si>
    <t>ø 75 spirálos takarmánybehordó 
62 m - 64 db  kifolyógarat - 1,1 kW-os hajtómű</t>
  </si>
  <si>
    <t>H7 sz. épület 
700 fh-es hizlalda 71 x 9 m</t>
  </si>
  <si>
    <t>FarmControll klímakomputer 12 A</t>
  </si>
  <si>
    <t>H4, H5 sz. épület 
400 fh-es hizlalda 70 x 7,7 m</t>
  </si>
  <si>
    <t>Villanyszerelés anyaga (technológiai szekrény)</t>
  </si>
  <si>
    <t>Szellőzés  (124.000 m3/h)</t>
  </si>
  <si>
    <t>Szellőzés  (110.000 m3/h)</t>
  </si>
  <si>
    <t>Szellőzés  (100.000 m3/h)</t>
  </si>
  <si>
    <t>Szellőzés  (60.000 m3/h)</t>
  </si>
  <si>
    <t>Riasztóközpont szirénával</t>
  </si>
  <si>
    <t>SLF-960 oldalfali ventilátor 16000 m3/h + zsalu</t>
  </si>
  <si>
    <t>mennyiségi egység</t>
  </si>
  <si>
    <t xml:space="preserve">Metripond M20 hídmérleg </t>
  </si>
  <si>
    <t>M20 típusú közúti hídmérleg DD1010 mérlegprogrammal</t>
  </si>
  <si>
    <t>gépészeti alapozás</t>
  </si>
  <si>
    <t>Hídmérleg összesen</t>
  </si>
  <si>
    <t>Ajánlati ár mindösszesen</t>
  </si>
  <si>
    <t>meny-nyiség</t>
  </si>
  <si>
    <t>Anyag egység ár</t>
  </si>
  <si>
    <t>Díj egységár</t>
  </si>
  <si>
    <t>Anyag + díj nettó összesen</t>
  </si>
  <si>
    <t xml:space="preserve">Anyag összesen </t>
  </si>
  <si>
    <t>Díj összesen</t>
  </si>
  <si>
    <t xml:space="preserve">H7 </t>
  </si>
  <si>
    <t xml:space="preserve">H4, H5 </t>
  </si>
  <si>
    <t>alapozás és vasalás</t>
  </si>
  <si>
    <t>H11, H12, épület etetéstechnológia összesen</t>
  </si>
  <si>
    <t xml:space="preserve">H1, H2, H3, H13 épület szellőzés összesen </t>
  </si>
  <si>
    <t xml:space="preserve">H11, H12 épület szellőzés összesen </t>
  </si>
  <si>
    <t>H7 épület szellőzés össesen</t>
  </si>
  <si>
    <t>H4, H5 épület szellőzés</t>
  </si>
  <si>
    <t>H1, H2, H3, H13 épület etetéstechnológia összesen</t>
  </si>
  <si>
    <t>épület tetéstechnológia összesen</t>
  </si>
  <si>
    <t>épület etetéstechnológia összesen</t>
  </si>
  <si>
    <t>F1 Kft. Sertéstartó telepek korszerűsítése költségvetés - szellőzés</t>
  </si>
  <si>
    <t>F1 Kft. Sertéstartó telepek korszerűsítése költségvetés - hídmérleg</t>
  </si>
  <si>
    <t>F1 Kft. Sertéstartó telepek korszerűsítése költségvetés - etetéstechnológia</t>
  </si>
  <si>
    <t>hídmérleg</t>
  </si>
  <si>
    <t>etetéstechnológia</t>
  </si>
  <si>
    <t>anyag+munkadíj nettó HUF</t>
  </si>
  <si>
    <t>Munkarész</t>
  </si>
  <si>
    <t xml:space="preserve">szellőzés </t>
  </si>
  <si>
    <t>Közbeszerzés becsült értéke</t>
  </si>
  <si>
    <t xml:space="preserve">F1 Kft. Sertéstartó telepek korszerűsítése költségbecslés </t>
  </si>
  <si>
    <t>Munkarészek  mindösszesen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</si>
</sst>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\-&quot;Ft&quot;\+\Á\f\a"/>
  </numFmts>
  <fonts count="7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name val="돋움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indexed="12"/>
      <name val="Calibri"/>
      <family val="2"/>
      <charset val="238"/>
      <scheme val="minor"/>
    </font>
    <font>
      <sz val="9"/>
      <color indexed="48"/>
      <name val="Calibri"/>
      <family val="2"/>
      <charset val="238"/>
      <scheme val="minor"/>
    </font>
    <font>
      <b/>
      <u/>
      <sz val="9"/>
      <color indexed="48"/>
      <name val="Calibri"/>
      <family val="2"/>
      <charset val="238"/>
      <scheme val="minor"/>
    </font>
    <font>
      <b/>
      <u/>
      <sz val="9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u/>
      <sz val="9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sz val="10"/>
      <color rgb="FF0070C0"/>
      <name val="Arial"/>
      <family val="2"/>
      <charset val="238"/>
    </font>
    <font>
      <sz val="10"/>
      <name val="Arial"/>
      <charset val="238"/>
    </font>
    <font>
      <b/>
      <sz val="10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192">
    <xf numFmtId="0" fontId="0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43" fillId="2" borderId="0" applyNumberFormat="0" applyBorder="0" applyAlignment="0" applyProtection="0"/>
    <xf numFmtId="0" fontId="43" fillId="3" borderId="0" applyNumberFormat="0" applyBorder="0" applyAlignment="0" applyProtection="0"/>
    <xf numFmtId="0" fontId="43" fillId="4" borderId="0" applyNumberFormat="0" applyBorder="0" applyAlignment="0" applyProtection="0"/>
    <xf numFmtId="0" fontId="43" fillId="5" borderId="0" applyNumberFormat="0" applyBorder="0" applyAlignment="0" applyProtection="0"/>
    <xf numFmtId="0" fontId="43" fillId="6" borderId="0" applyNumberFormat="0" applyBorder="0" applyAlignment="0" applyProtection="0"/>
    <xf numFmtId="0" fontId="43" fillId="7" borderId="0" applyNumberFormat="0" applyBorder="0" applyAlignment="0" applyProtection="0"/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43" fillId="8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5" borderId="0" applyNumberFormat="0" applyBorder="0" applyAlignment="0" applyProtection="0"/>
    <xf numFmtId="0" fontId="43" fillId="8" borderId="0" applyNumberFormat="0" applyBorder="0" applyAlignment="0" applyProtection="0"/>
    <xf numFmtId="0" fontId="43" fillId="11" borderId="0" applyNumberFormat="0" applyBorder="0" applyAlignment="0" applyProtection="0"/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44" fillId="12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9" borderId="0" applyNumberFormat="0" applyBorder="0" applyAlignment="0" applyProtection="0"/>
    <xf numFmtId="0" fontId="45" fillId="3" borderId="0" applyNumberFormat="0" applyBorder="0" applyAlignment="0" applyProtection="0"/>
    <xf numFmtId="0" fontId="28" fillId="7" borderId="1" applyNumberFormat="0" applyAlignment="0" applyProtection="0"/>
    <xf numFmtId="0" fontId="46" fillId="20" borderId="1" applyNumberFormat="0" applyAlignment="0" applyProtection="0"/>
    <xf numFmtId="0" fontId="47" fillId="21" borderId="2" applyNumberFormat="0" applyAlignment="0" applyProtection="0"/>
    <xf numFmtId="0" fontId="29" fillId="0" borderId="0" applyNumberFormat="0" applyFill="0" applyBorder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0" applyNumberFormat="0" applyFill="0" applyBorder="0" applyAlignment="0" applyProtection="0"/>
    <xf numFmtId="0" fontId="33" fillId="21" borderId="2" applyNumberFormat="0" applyAlignment="0" applyProtection="0"/>
    <xf numFmtId="0" fontId="48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9" fillId="4" borderId="0" applyNumberFormat="0" applyBorder="0" applyAlignment="0" applyProtection="0"/>
    <xf numFmtId="0" fontId="50" fillId="0" borderId="3" applyNumberFormat="0" applyFill="0" applyAlignment="0" applyProtection="0"/>
    <xf numFmtId="0" fontId="51" fillId="0" borderId="4" applyNumberFormat="0" applyFill="0" applyAlignment="0" applyProtection="0"/>
    <xf numFmtId="0" fontId="52" fillId="0" borderId="5" applyNumberFormat="0" applyFill="0" applyAlignment="0" applyProtection="0"/>
    <xf numFmtId="0" fontId="52" fillId="0" borderId="0" applyNumberFormat="0" applyFill="0" applyBorder="0" applyAlignment="0" applyProtection="0"/>
    <xf numFmtId="0" fontId="35" fillId="0" borderId="6" applyNumberFormat="0" applyFill="0" applyAlignment="0" applyProtection="0"/>
    <xf numFmtId="0" fontId="53" fillId="7" borderId="1" applyNumberFormat="0" applyAlignment="0" applyProtection="0"/>
    <xf numFmtId="0" fontId="22" fillId="22" borderId="7" applyNumberFormat="0" applyFont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9" borderId="0" applyNumberFormat="0" applyBorder="0" applyAlignment="0" applyProtection="0"/>
    <xf numFmtId="0" fontId="36" fillId="4" borderId="0" applyNumberFormat="0" applyBorder="0" applyAlignment="0" applyProtection="0"/>
    <xf numFmtId="0" fontId="37" fillId="20" borderId="8" applyNumberFormat="0" applyAlignment="0" applyProtection="0"/>
    <xf numFmtId="0" fontId="54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55" fillId="23" borderId="0" applyNumberFormat="0" applyBorder="0" applyAlignment="0" applyProtection="0"/>
    <xf numFmtId="0" fontId="22" fillId="0" borderId="0"/>
    <xf numFmtId="0" fontId="60" fillId="0" borderId="0"/>
    <xf numFmtId="0" fontId="23" fillId="0" borderId="0"/>
    <xf numFmtId="0" fontId="21" fillId="0" borderId="0"/>
    <xf numFmtId="0" fontId="8" fillId="0" borderId="0">
      <alignment vertical="center"/>
    </xf>
    <xf numFmtId="0" fontId="21" fillId="0" borderId="0"/>
    <xf numFmtId="0" fontId="22" fillId="0" borderId="0"/>
    <xf numFmtId="0" fontId="23" fillId="0" borderId="0"/>
    <xf numFmtId="0" fontId="24" fillId="0" borderId="0"/>
    <xf numFmtId="0" fontId="22" fillId="0" borderId="0"/>
    <xf numFmtId="0" fontId="23" fillId="0" borderId="0"/>
    <xf numFmtId="0" fontId="24" fillId="0" borderId="0"/>
    <xf numFmtId="0" fontId="22" fillId="0" borderId="0"/>
    <xf numFmtId="0" fontId="2" fillId="0" borderId="0"/>
    <xf numFmtId="0" fontId="26" fillId="0" borderId="0"/>
    <xf numFmtId="0" fontId="60" fillId="0" borderId="0"/>
    <xf numFmtId="0" fontId="22" fillId="0" borderId="0"/>
    <xf numFmtId="0" fontId="6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2" fillId="22" borderId="7" applyNumberFormat="0" applyFont="0" applyAlignment="0" applyProtection="0"/>
    <xf numFmtId="0" fontId="56" fillId="20" borderId="8" applyNumberFormat="0" applyAlignment="0" applyProtection="0"/>
    <xf numFmtId="0" fontId="39" fillId="0" borderId="9" applyNumberFormat="0" applyFill="0" applyAlignment="0" applyProtection="0"/>
    <xf numFmtId="0" fontId="40" fillId="3" borderId="0" applyNumberFormat="0" applyBorder="0" applyAlignment="0" applyProtection="0"/>
    <xf numFmtId="0" fontId="41" fillId="23" borderId="0" applyNumberFormat="0" applyBorder="0" applyAlignment="0" applyProtection="0"/>
    <xf numFmtId="0" fontId="42" fillId="20" borderId="1" applyNumberFormat="0" applyAlignment="0" applyProtection="0"/>
    <xf numFmtId="0" fontId="57" fillId="0" borderId="0" applyNumberFormat="0" applyFill="0" applyBorder="0" applyAlignment="0" applyProtection="0"/>
    <xf numFmtId="0" fontId="58" fillId="0" borderId="9" applyNumberFormat="0" applyFill="0" applyAlignment="0" applyProtection="0"/>
    <xf numFmtId="0" fontId="59" fillId="0" borderId="0" applyNumberFormat="0" applyFill="0" applyBorder="0" applyAlignment="0" applyProtection="0"/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2" borderId="7" applyNumberFormat="0" applyFont="0" applyAlignment="0" applyProtection="0">
      <alignment vertical="center"/>
    </xf>
    <xf numFmtId="0" fontId="8" fillId="22" borderId="7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1" borderId="2" applyNumberFormat="0" applyAlignment="0" applyProtection="0">
      <alignment vertical="center"/>
    </xf>
    <xf numFmtId="0" fontId="11" fillId="21" borderId="2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22" fillId="0" borderId="0"/>
    <xf numFmtId="0" fontId="1" fillId="0" borderId="0"/>
    <xf numFmtId="0" fontId="71" fillId="0" borderId="0"/>
  </cellStyleXfs>
  <cellXfs count="63">
    <xf numFmtId="0" fontId="0" fillId="0" borderId="0" xfId="0"/>
    <xf numFmtId="49" fontId="61" fillId="0" borderId="0" xfId="133" applyNumberFormat="1" applyFont="1" applyFill="1" applyBorder="1" applyAlignment="1">
      <alignment wrapText="1"/>
    </xf>
    <xf numFmtId="0" fontId="61" fillId="0" borderId="0" xfId="0" applyFont="1"/>
    <xf numFmtId="0" fontId="64" fillId="0" borderId="0" xfId="0" applyFont="1" applyBorder="1"/>
    <xf numFmtId="3" fontId="64" fillId="0" borderId="0" xfId="0" applyNumberFormat="1" applyFont="1" applyBorder="1"/>
    <xf numFmtId="3" fontId="65" fillId="0" borderId="0" xfId="0" applyNumberFormat="1" applyFont="1" applyBorder="1"/>
    <xf numFmtId="3" fontId="61" fillId="0" borderId="0" xfId="0" applyNumberFormat="1" applyFont="1"/>
    <xf numFmtId="49" fontId="63" fillId="0" borderId="0" xfId="0" applyNumberFormat="1" applyFont="1" applyAlignment="1">
      <alignment horizontal="center"/>
    </xf>
    <xf numFmtId="0" fontId="61" fillId="0" borderId="0" xfId="0" applyFont="1" applyFill="1" applyBorder="1" applyAlignment="1">
      <alignment horizontal="right" wrapText="1"/>
    </xf>
    <xf numFmtId="0" fontId="61" fillId="0" borderId="0" xfId="0" applyFont="1" applyFill="1" applyBorder="1" applyAlignment="1">
      <alignment horizontal="left" wrapText="1"/>
    </xf>
    <xf numFmtId="3" fontId="61" fillId="0" borderId="0" xfId="133" applyNumberFormat="1" applyFont="1" applyFill="1" applyBorder="1"/>
    <xf numFmtId="3" fontId="61" fillId="0" borderId="0" xfId="0" applyNumberFormat="1" applyFont="1" applyFill="1" applyBorder="1" applyAlignment="1">
      <alignment horizontal="right" wrapText="1"/>
    </xf>
    <xf numFmtId="49" fontId="61" fillId="0" borderId="10" xfId="0" applyNumberFormat="1" applyFont="1" applyFill="1" applyBorder="1"/>
    <xf numFmtId="0" fontId="61" fillId="0" borderId="10" xfId="0" applyFont="1" applyFill="1" applyBorder="1" applyAlignment="1">
      <alignment horizontal="right" wrapText="1"/>
    </xf>
    <xf numFmtId="0" fontId="61" fillId="0" borderId="10" xfId="0" applyFont="1" applyFill="1" applyBorder="1" applyAlignment="1">
      <alignment horizontal="left" wrapText="1"/>
    </xf>
    <xf numFmtId="3" fontId="61" fillId="0" borderId="10" xfId="133" applyNumberFormat="1" applyFont="1" applyFill="1" applyBorder="1"/>
    <xf numFmtId="3" fontId="61" fillId="0" borderId="10" xfId="0" applyNumberFormat="1" applyFont="1" applyFill="1" applyBorder="1" applyAlignment="1">
      <alignment horizontal="right" wrapText="1"/>
    </xf>
    <xf numFmtId="3" fontId="61" fillId="0" borderId="0" xfId="0" applyNumberFormat="1" applyFont="1" applyBorder="1"/>
    <xf numFmtId="49" fontId="62" fillId="0" borderId="0" xfId="0" applyNumberFormat="1" applyFont="1" applyFill="1" applyBorder="1"/>
    <xf numFmtId="164" fontId="62" fillId="0" borderId="0" xfId="0" applyNumberFormat="1" applyFont="1" applyFill="1"/>
    <xf numFmtId="164" fontId="62" fillId="0" borderId="0" xfId="0" applyNumberFormat="1" applyFont="1"/>
    <xf numFmtId="3" fontId="62" fillId="0" borderId="0" xfId="0" applyNumberFormat="1" applyFont="1" applyFill="1"/>
    <xf numFmtId="49" fontId="61" fillId="0" borderId="0" xfId="133" applyNumberFormat="1" applyFont="1" applyFill="1" applyBorder="1" applyAlignment="1">
      <alignment horizontal="left"/>
    </xf>
    <xf numFmtId="49" fontId="61" fillId="0" borderId="0" xfId="133" applyNumberFormat="1" applyFont="1" applyFill="1" applyBorder="1"/>
    <xf numFmtId="49" fontId="61" fillId="0" borderId="0" xfId="0" applyNumberFormat="1" applyFont="1" applyBorder="1" applyAlignment="1">
      <alignment horizontal="right"/>
    </xf>
    <xf numFmtId="0" fontId="61" fillId="0" borderId="0" xfId="0" applyFont="1" applyBorder="1"/>
    <xf numFmtId="165" fontId="66" fillId="0" borderId="0" xfId="0" applyNumberFormat="1" applyFont="1" applyBorder="1"/>
    <xf numFmtId="49" fontId="61" fillId="0" borderId="0" xfId="0" applyNumberFormat="1" applyFont="1"/>
    <xf numFmtId="49" fontId="61" fillId="0" borderId="0" xfId="133" applyNumberFormat="1" applyFont="1" applyFill="1" applyBorder="1" applyAlignment="1"/>
    <xf numFmtId="0" fontId="61" fillId="0" borderId="0" xfId="189" applyFont="1" applyFill="1" applyBorder="1" applyAlignment="1">
      <alignment horizontal="right" wrapText="1"/>
    </xf>
    <xf numFmtId="0" fontId="61" fillId="0" borderId="0" xfId="189" applyFont="1" applyFill="1" applyBorder="1" applyAlignment="1">
      <alignment horizontal="left" wrapText="1"/>
    </xf>
    <xf numFmtId="3" fontId="61" fillId="0" borderId="0" xfId="133" applyNumberFormat="1" applyFont="1" applyFill="1" applyBorder="1" applyAlignment="1"/>
    <xf numFmtId="0" fontId="61" fillId="0" borderId="0" xfId="189" applyFont="1" applyAlignment="1"/>
    <xf numFmtId="49" fontId="63" fillId="0" borderId="0" xfId="0" applyNumberFormat="1" applyFont="1" applyAlignment="1">
      <alignment horizontal="center" vertical="center" wrapText="1"/>
    </xf>
    <xf numFmtId="49" fontId="62" fillId="0" borderId="10" xfId="0" applyNumberFormat="1" applyFont="1" applyFill="1" applyBorder="1"/>
    <xf numFmtId="0" fontId="64" fillId="0" borderId="10" xfId="0" applyFont="1" applyBorder="1"/>
    <xf numFmtId="3" fontId="64" fillId="0" borderId="10" xfId="0" applyNumberFormat="1" applyFont="1" applyBorder="1"/>
    <xf numFmtId="3" fontId="65" fillId="0" borderId="10" xfId="0" applyNumberFormat="1" applyFont="1" applyBorder="1"/>
    <xf numFmtId="49" fontId="61" fillId="0" borderId="0" xfId="0" applyNumberFormat="1" applyFont="1" applyFill="1" applyBorder="1"/>
    <xf numFmtId="49" fontId="67" fillId="0" borderId="0" xfId="0" applyNumberFormat="1" applyFont="1" applyFill="1" applyBorder="1" applyAlignment="1">
      <alignment horizontal="center"/>
    </xf>
    <xf numFmtId="3" fontId="68" fillId="0" borderId="0" xfId="0" applyNumberFormat="1" applyFont="1" applyBorder="1"/>
    <xf numFmtId="0" fontId="61" fillId="0" borderId="10" xfId="0" applyFont="1" applyBorder="1"/>
    <xf numFmtId="3" fontId="61" fillId="0" borderId="10" xfId="0" applyNumberFormat="1" applyFont="1" applyBorder="1"/>
    <xf numFmtId="0" fontId="67" fillId="0" borderId="0" xfId="0" applyFont="1" applyBorder="1"/>
    <xf numFmtId="3" fontId="68" fillId="0" borderId="10" xfId="0" applyNumberFormat="1" applyFont="1" applyBorder="1"/>
    <xf numFmtId="0" fontId="64" fillId="0" borderId="0" xfId="0" applyFont="1" applyBorder="1" applyAlignment="1">
      <alignment wrapText="1"/>
    </xf>
    <xf numFmtId="3" fontId="64" fillId="0" borderId="0" xfId="0" applyNumberFormat="1" applyFont="1" applyBorder="1" applyAlignment="1">
      <alignment wrapText="1"/>
    </xf>
    <xf numFmtId="3" fontId="65" fillId="0" borderId="0" xfId="0" applyNumberFormat="1" applyFont="1" applyBorder="1" applyAlignment="1">
      <alignment wrapText="1"/>
    </xf>
    <xf numFmtId="49" fontId="61" fillId="0" borderId="10" xfId="133" applyNumberFormat="1" applyFont="1" applyFill="1" applyBorder="1" applyAlignment="1">
      <alignment wrapText="1"/>
    </xf>
    <xf numFmtId="3" fontId="61" fillId="0" borderId="10" xfId="133" applyNumberFormat="1" applyFont="1" applyFill="1" applyBorder="1" applyAlignment="1"/>
    <xf numFmtId="49" fontId="69" fillId="0" borderId="0" xfId="0" applyNumberFormat="1" applyFont="1"/>
    <xf numFmtId="0" fontId="69" fillId="0" borderId="0" xfId="0" applyFont="1"/>
    <xf numFmtId="3" fontId="69" fillId="0" borderId="0" xfId="0" applyNumberFormat="1" applyFont="1"/>
    <xf numFmtId="0" fontId="0" fillId="0" borderId="0" xfId="0" applyAlignment="1">
      <alignment vertical="center"/>
    </xf>
    <xf numFmtId="0" fontId="70" fillId="0" borderId="0" xfId="0" applyFont="1"/>
    <xf numFmtId="0" fontId="72" fillId="0" borderId="0" xfId="0" applyFont="1"/>
    <xf numFmtId="3" fontId="0" fillId="0" borderId="0" xfId="0" applyNumberFormat="1" applyProtection="1">
      <protection locked="0"/>
    </xf>
    <xf numFmtId="3" fontId="0" fillId="0" borderId="0" xfId="0" applyNumberFormat="1" applyAlignment="1" applyProtection="1">
      <alignment vertical="center"/>
      <protection locked="0"/>
    </xf>
    <xf numFmtId="3" fontId="70" fillId="0" borderId="0" xfId="0" applyNumberFormat="1" applyFont="1" applyProtection="1">
      <protection locked="0"/>
    </xf>
    <xf numFmtId="3" fontId="72" fillId="0" borderId="0" xfId="0" applyNumberFormat="1" applyFont="1" applyProtection="1">
      <protection locked="0"/>
    </xf>
    <xf numFmtId="3" fontId="61" fillId="0" borderId="0" xfId="0" applyNumberFormat="1" applyFont="1" applyFill="1" applyBorder="1" applyAlignment="1">
      <alignment horizontal="left" wrapText="1"/>
    </xf>
    <xf numFmtId="3" fontId="61" fillId="0" borderId="0" xfId="189" applyNumberFormat="1" applyFont="1" applyFill="1" applyBorder="1" applyAlignment="1">
      <alignment horizontal="left" wrapText="1"/>
    </xf>
    <xf numFmtId="3" fontId="61" fillId="0" borderId="10" xfId="0" applyNumberFormat="1" applyFont="1" applyFill="1" applyBorder="1" applyAlignment="1">
      <alignment horizontal="left" wrapText="1"/>
    </xf>
  </cellXfs>
  <cellStyles count="192">
    <cellStyle name="20% - 1. jelölőszín 2" xfId="1" xr:uid="{00000000-0005-0000-0000-000000000000}"/>
    <cellStyle name="20% - 2. jelölőszín 2" xfId="2" xr:uid="{00000000-0005-0000-0000-000001000000}"/>
    <cellStyle name="20% - 3. jelölőszín 2" xfId="3" xr:uid="{00000000-0005-0000-0000-000002000000}"/>
    <cellStyle name="20% - 4. jelölőszín 2" xfId="4" xr:uid="{00000000-0005-0000-0000-000003000000}"/>
    <cellStyle name="20% - 5. jelölőszín 2" xfId="5" xr:uid="{00000000-0005-0000-0000-000004000000}"/>
    <cellStyle name="20% - 6. jelölőszín 2" xfId="6" xr:uid="{00000000-0005-0000-0000-000005000000}"/>
    <cellStyle name="20% - Accent1" xfId="7" xr:uid="{00000000-0005-0000-0000-000006000000}"/>
    <cellStyle name="20% - Accent2" xfId="8" xr:uid="{00000000-0005-0000-0000-000007000000}"/>
    <cellStyle name="20% - Accent3" xfId="9" xr:uid="{00000000-0005-0000-0000-000008000000}"/>
    <cellStyle name="20% - Accent4" xfId="10" xr:uid="{00000000-0005-0000-0000-000009000000}"/>
    <cellStyle name="20% - Accent5" xfId="11" xr:uid="{00000000-0005-0000-0000-00000A000000}"/>
    <cellStyle name="20% - Accent6" xfId="12" xr:uid="{00000000-0005-0000-0000-00000B000000}"/>
    <cellStyle name="20% - 강조색1" xfId="13" xr:uid="{00000000-0005-0000-0000-00000C000000}"/>
    <cellStyle name="20% - 강조색1 2" xfId="14" xr:uid="{00000000-0005-0000-0000-00000D000000}"/>
    <cellStyle name="20% - 강조색2" xfId="15" xr:uid="{00000000-0005-0000-0000-00000E000000}"/>
    <cellStyle name="20% - 강조색2 2" xfId="16" xr:uid="{00000000-0005-0000-0000-00000F000000}"/>
    <cellStyle name="20% - 강조색3" xfId="17" xr:uid="{00000000-0005-0000-0000-000010000000}"/>
    <cellStyle name="20% - 강조색3 2" xfId="18" xr:uid="{00000000-0005-0000-0000-000011000000}"/>
    <cellStyle name="20% - 강조색4" xfId="19" xr:uid="{00000000-0005-0000-0000-000012000000}"/>
    <cellStyle name="20% - 강조색4 2" xfId="20" xr:uid="{00000000-0005-0000-0000-000013000000}"/>
    <cellStyle name="20% - 강조색5" xfId="21" xr:uid="{00000000-0005-0000-0000-000014000000}"/>
    <cellStyle name="20% - 강조색5 2" xfId="22" xr:uid="{00000000-0005-0000-0000-000015000000}"/>
    <cellStyle name="20% - 강조색6" xfId="23" xr:uid="{00000000-0005-0000-0000-000016000000}"/>
    <cellStyle name="20% - 강조색6 2" xfId="24" xr:uid="{00000000-0005-0000-0000-000017000000}"/>
    <cellStyle name="40% - 1. jelölőszín 2" xfId="25" xr:uid="{00000000-0005-0000-0000-000018000000}"/>
    <cellStyle name="40% - 2. jelölőszín 2" xfId="26" xr:uid="{00000000-0005-0000-0000-000019000000}"/>
    <cellStyle name="40% - 3. jelölőszín 2" xfId="27" xr:uid="{00000000-0005-0000-0000-00001A000000}"/>
    <cellStyle name="40% - 4. jelölőszín 2" xfId="28" xr:uid="{00000000-0005-0000-0000-00001B000000}"/>
    <cellStyle name="40% - 5. jelölőszín 2" xfId="29" xr:uid="{00000000-0005-0000-0000-00001C000000}"/>
    <cellStyle name="40% - 6. jelölőszín 2" xfId="30" xr:uid="{00000000-0005-0000-0000-00001D000000}"/>
    <cellStyle name="40% - Accent1" xfId="31" xr:uid="{00000000-0005-0000-0000-00001E000000}"/>
    <cellStyle name="40% - Accent2" xfId="32" xr:uid="{00000000-0005-0000-0000-00001F000000}"/>
    <cellStyle name="40% - Accent3" xfId="33" xr:uid="{00000000-0005-0000-0000-000020000000}"/>
    <cellStyle name="40% - Accent4" xfId="34" xr:uid="{00000000-0005-0000-0000-000021000000}"/>
    <cellStyle name="40% - Accent5" xfId="35" xr:uid="{00000000-0005-0000-0000-000022000000}"/>
    <cellStyle name="40% - Accent6" xfId="36" xr:uid="{00000000-0005-0000-0000-000023000000}"/>
    <cellStyle name="40% - 강조색1" xfId="37" xr:uid="{00000000-0005-0000-0000-000024000000}"/>
    <cellStyle name="40% - 강조색1 2" xfId="38" xr:uid="{00000000-0005-0000-0000-000025000000}"/>
    <cellStyle name="40% - 강조색2" xfId="39" xr:uid="{00000000-0005-0000-0000-000026000000}"/>
    <cellStyle name="40% - 강조색2 2" xfId="40" xr:uid="{00000000-0005-0000-0000-000027000000}"/>
    <cellStyle name="40% - 강조색3" xfId="41" xr:uid="{00000000-0005-0000-0000-000028000000}"/>
    <cellStyle name="40% - 강조색3 2" xfId="42" xr:uid="{00000000-0005-0000-0000-000029000000}"/>
    <cellStyle name="40% - 강조색4" xfId="43" xr:uid="{00000000-0005-0000-0000-00002A000000}"/>
    <cellStyle name="40% - 강조색4 2" xfId="44" xr:uid="{00000000-0005-0000-0000-00002B000000}"/>
    <cellStyle name="40% - 강조색5" xfId="45" xr:uid="{00000000-0005-0000-0000-00002C000000}"/>
    <cellStyle name="40% - 강조색5 2" xfId="46" xr:uid="{00000000-0005-0000-0000-00002D000000}"/>
    <cellStyle name="40% - 강조색6" xfId="47" xr:uid="{00000000-0005-0000-0000-00002E000000}"/>
    <cellStyle name="40% - 강조색6 2" xfId="48" xr:uid="{00000000-0005-0000-0000-00002F000000}"/>
    <cellStyle name="60% - 1. jelölőszín 2" xfId="49" xr:uid="{00000000-0005-0000-0000-000030000000}"/>
    <cellStyle name="60% - 2. jelölőszín 2" xfId="50" xr:uid="{00000000-0005-0000-0000-000031000000}"/>
    <cellStyle name="60% - 3. jelölőszín 2" xfId="51" xr:uid="{00000000-0005-0000-0000-000032000000}"/>
    <cellStyle name="60% - 4. jelölőszín 2" xfId="52" xr:uid="{00000000-0005-0000-0000-000033000000}"/>
    <cellStyle name="60% - 5. jelölőszín 2" xfId="53" xr:uid="{00000000-0005-0000-0000-000034000000}"/>
    <cellStyle name="60% - 6. jelölőszín 2" xfId="54" xr:uid="{00000000-0005-0000-0000-000035000000}"/>
    <cellStyle name="60% - Accent1" xfId="55" xr:uid="{00000000-0005-0000-0000-000036000000}"/>
    <cellStyle name="60% - Accent2" xfId="56" xr:uid="{00000000-0005-0000-0000-000037000000}"/>
    <cellStyle name="60% - Accent3" xfId="57" xr:uid="{00000000-0005-0000-0000-000038000000}"/>
    <cellStyle name="60% - Accent4" xfId="58" xr:uid="{00000000-0005-0000-0000-000039000000}"/>
    <cellStyle name="60% - Accent5" xfId="59" xr:uid="{00000000-0005-0000-0000-00003A000000}"/>
    <cellStyle name="60% - Accent6" xfId="60" xr:uid="{00000000-0005-0000-0000-00003B000000}"/>
    <cellStyle name="60% - 강조색1" xfId="61" xr:uid="{00000000-0005-0000-0000-00003C000000}"/>
    <cellStyle name="60% - 강조색1 2" xfId="62" xr:uid="{00000000-0005-0000-0000-00003D000000}"/>
    <cellStyle name="60% - 강조색2" xfId="63" xr:uid="{00000000-0005-0000-0000-00003E000000}"/>
    <cellStyle name="60% - 강조색2 2" xfId="64" xr:uid="{00000000-0005-0000-0000-00003F000000}"/>
    <cellStyle name="60% - 강조색3" xfId="65" xr:uid="{00000000-0005-0000-0000-000040000000}"/>
    <cellStyle name="60% - 강조색3 2" xfId="66" xr:uid="{00000000-0005-0000-0000-000041000000}"/>
    <cellStyle name="60% - 강조색4" xfId="67" xr:uid="{00000000-0005-0000-0000-000042000000}"/>
    <cellStyle name="60% - 강조색4 2" xfId="68" xr:uid="{00000000-0005-0000-0000-000043000000}"/>
    <cellStyle name="60% - 강조색5" xfId="69" xr:uid="{00000000-0005-0000-0000-000044000000}"/>
    <cellStyle name="60% - 강조색5 2" xfId="70" xr:uid="{00000000-0005-0000-0000-000045000000}"/>
    <cellStyle name="60% - 강조색6" xfId="71" xr:uid="{00000000-0005-0000-0000-000046000000}"/>
    <cellStyle name="60% - 강조색6 2" xfId="72" xr:uid="{00000000-0005-0000-0000-000047000000}"/>
    <cellStyle name="Accent1" xfId="73" xr:uid="{00000000-0005-0000-0000-000048000000}"/>
    <cellStyle name="Accent2" xfId="74" xr:uid="{00000000-0005-0000-0000-000049000000}"/>
    <cellStyle name="Accent3" xfId="75" xr:uid="{00000000-0005-0000-0000-00004A000000}"/>
    <cellStyle name="Accent4" xfId="76" xr:uid="{00000000-0005-0000-0000-00004B000000}"/>
    <cellStyle name="Accent5" xfId="77" xr:uid="{00000000-0005-0000-0000-00004C000000}"/>
    <cellStyle name="Accent6" xfId="78" xr:uid="{00000000-0005-0000-0000-00004D000000}"/>
    <cellStyle name="Bad" xfId="79" xr:uid="{00000000-0005-0000-0000-00004E000000}"/>
    <cellStyle name="Bevitel 2" xfId="80" xr:uid="{00000000-0005-0000-0000-00004F000000}"/>
    <cellStyle name="Calculation" xfId="81" xr:uid="{00000000-0005-0000-0000-000050000000}"/>
    <cellStyle name="Check Cell" xfId="82" xr:uid="{00000000-0005-0000-0000-000051000000}"/>
    <cellStyle name="Cím 2" xfId="83" xr:uid="{00000000-0005-0000-0000-000052000000}"/>
    <cellStyle name="Címsor 1 2" xfId="84" xr:uid="{00000000-0005-0000-0000-000053000000}"/>
    <cellStyle name="Címsor 2 2" xfId="85" xr:uid="{00000000-0005-0000-0000-000054000000}"/>
    <cellStyle name="Címsor 3 2" xfId="86" xr:uid="{00000000-0005-0000-0000-000055000000}"/>
    <cellStyle name="Címsor 4 2" xfId="87" xr:uid="{00000000-0005-0000-0000-000056000000}"/>
    <cellStyle name="Ellenőrzőcella 2" xfId="88" xr:uid="{00000000-0005-0000-0000-000057000000}"/>
    <cellStyle name="Explanatory Text" xfId="89" xr:uid="{00000000-0005-0000-0000-000058000000}"/>
    <cellStyle name="Figyelmeztetés 2" xfId="90" xr:uid="{00000000-0005-0000-0000-000059000000}"/>
    <cellStyle name="Good" xfId="91" xr:uid="{00000000-0005-0000-0000-00005A000000}"/>
    <cellStyle name="Heading 1" xfId="92" xr:uid="{00000000-0005-0000-0000-00005B000000}"/>
    <cellStyle name="Heading 2" xfId="93" xr:uid="{00000000-0005-0000-0000-00005C000000}"/>
    <cellStyle name="Heading 3" xfId="94" xr:uid="{00000000-0005-0000-0000-00005D000000}"/>
    <cellStyle name="Heading 4" xfId="95" xr:uid="{00000000-0005-0000-0000-00005E000000}"/>
    <cellStyle name="Hivatkozott cella 2" xfId="96" xr:uid="{00000000-0005-0000-0000-00005F000000}"/>
    <cellStyle name="Input" xfId="97" xr:uid="{00000000-0005-0000-0000-000060000000}"/>
    <cellStyle name="Jegyzet 2" xfId="98" xr:uid="{00000000-0005-0000-0000-000061000000}"/>
    <cellStyle name="Jelölőszín (1) 2" xfId="99" xr:uid="{00000000-0005-0000-0000-000062000000}"/>
    <cellStyle name="Jelölőszín (2) 2" xfId="100" xr:uid="{00000000-0005-0000-0000-000063000000}"/>
    <cellStyle name="Jelölőszín (3) 2" xfId="101" xr:uid="{00000000-0005-0000-0000-000064000000}"/>
    <cellStyle name="Jelölőszín (4) 2" xfId="102" xr:uid="{00000000-0005-0000-0000-000065000000}"/>
    <cellStyle name="Jelölőszín (5) 2" xfId="103" xr:uid="{00000000-0005-0000-0000-000066000000}"/>
    <cellStyle name="Jelölőszín (6) 2" xfId="104" xr:uid="{00000000-0005-0000-0000-000067000000}"/>
    <cellStyle name="Jó 2" xfId="105" xr:uid="{00000000-0005-0000-0000-000068000000}"/>
    <cellStyle name="Kimenet 2" xfId="106" xr:uid="{00000000-0005-0000-0000-000069000000}"/>
    <cellStyle name="Linked Cell" xfId="107" xr:uid="{00000000-0005-0000-0000-00006A000000}"/>
    <cellStyle name="Magyarázó szöveg 2" xfId="108" xr:uid="{00000000-0005-0000-0000-00006B000000}"/>
    <cellStyle name="Neutral" xfId="109" xr:uid="{00000000-0005-0000-0000-00006C000000}"/>
    <cellStyle name="Normál" xfId="0" builtinId="0"/>
    <cellStyle name="Normál 10" xfId="110" xr:uid="{00000000-0005-0000-0000-00006E000000}"/>
    <cellStyle name="Normál 11" xfId="111" xr:uid="{00000000-0005-0000-0000-00006F000000}"/>
    <cellStyle name="Normál 11 2" xfId="190" xr:uid="{00000000-0005-0000-0000-000070000000}"/>
    <cellStyle name="Normál 12" xfId="191" xr:uid="{00000000-0005-0000-0000-000071000000}"/>
    <cellStyle name="Normál 14" xfId="189" xr:uid="{00000000-0005-0000-0000-000072000000}"/>
    <cellStyle name="Normal 2" xfId="112" xr:uid="{00000000-0005-0000-0000-000073000000}"/>
    <cellStyle name="Normál 2" xfId="113" xr:uid="{00000000-0005-0000-0000-000074000000}"/>
    <cellStyle name="Normál 2 2" xfId="114" xr:uid="{00000000-0005-0000-0000-000075000000}"/>
    <cellStyle name="Normál 2 3" xfId="115" xr:uid="{00000000-0005-0000-0000-000076000000}"/>
    <cellStyle name="Normál 2 4" xfId="116" xr:uid="{00000000-0005-0000-0000-000077000000}"/>
    <cellStyle name="Normal 3" xfId="117" xr:uid="{00000000-0005-0000-0000-000078000000}"/>
    <cellStyle name="Normál 3" xfId="118" xr:uid="{00000000-0005-0000-0000-000079000000}"/>
    <cellStyle name="Normál 3 2" xfId="119" xr:uid="{00000000-0005-0000-0000-00007A000000}"/>
    <cellStyle name="Normal 4" xfId="120" xr:uid="{00000000-0005-0000-0000-00007B000000}"/>
    <cellStyle name="Normál 4" xfId="121" xr:uid="{00000000-0005-0000-0000-00007C000000}"/>
    <cellStyle name="Normál 4 2" xfId="122" xr:uid="{00000000-0005-0000-0000-00007D000000}"/>
    <cellStyle name="Normál 5" xfId="123" xr:uid="{00000000-0005-0000-0000-00007E000000}"/>
    <cellStyle name="Normál 5 2" xfId="124" xr:uid="{00000000-0005-0000-0000-00007F000000}"/>
    <cellStyle name="Normál 6" xfId="125" xr:uid="{00000000-0005-0000-0000-000080000000}"/>
    <cellStyle name="Normál 6 2" xfId="126" xr:uid="{00000000-0005-0000-0000-000081000000}"/>
    <cellStyle name="Normál 7" xfId="127" xr:uid="{00000000-0005-0000-0000-000082000000}"/>
    <cellStyle name="Normál 7 2" xfId="128" xr:uid="{00000000-0005-0000-0000-000083000000}"/>
    <cellStyle name="Normál 8" xfId="129" xr:uid="{00000000-0005-0000-0000-000084000000}"/>
    <cellStyle name="Normál 8 2" xfId="130" xr:uid="{00000000-0005-0000-0000-000085000000}"/>
    <cellStyle name="Normál 9" xfId="131" xr:uid="{00000000-0005-0000-0000-000086000000}"/>
    <cellStyle name="Normál 9 2" xfId="132" xr:uid="{00000000-0005-0000-0000-000087000000}"/>
    <cellStyle name="Normál_árképzés" xfId="133" xr:uid="{00000000-0005-0000-0000-000088000000}"/>
    <cellStyle name="Note" xfId="134" xr:uid="{00000000-0005-0000-0000-000089000000}"/>
    <cellStyle name="Output" xfId="135" xr:uid="{00000000-0005-0000-0000-00008A000000}"/>
    <cellStyle name="Összesen 2" xfId="136" xr:uid="{00000000-0005-0000-0000-00008B000000}"/>
    <cellStyle name="Rossz 2" xfId="137" xr:uid="{00000000-0005-0000-0000-00008C000000}"/>
    <cellStyle name="Semleges 2" xfId="138" xr:uid="{00000000-0005-0000-0000-00008D000000}"/>
    <cellStyle name="Számítás 2" xfId="139" xr:uid="{00000000-0005-0000-0000-00008E000000}"/>
    <cellStyle name="Title" xfId="140" xr:uid="{00000000-0005-0000-0000-00008F000000}"/>
    <cellStyle name="Total" xfId="141" xr:uid="{00000000-0005-0000-0000-000090000000}"/>
    <cellStyle name="Warning Text" xfId="142" xr:uid="{00000000-0005-0000-0000-000091000000}"/>
    <cellStyle name="강조색1" xfId="143" xr:uid="{00000000-0005-0000-0000-000092000000}"/>
    <cellStyle name="강조색1 2" xfId="144" xr:uid="{00000000-0005-0000-0000-000093000000}"/>
    <cellStyle name="강조색2" xfId="145" xr:uid="{00000000-0005-0000-0000-000094000000}"/>
    <cellStyle name="강조색2 2" xfId="146" xr:uid="{00000000-0005-0000-0000-000095000000}"/>
    <cellStyle name="강조색3" xfId="147" xr:uid="{00000000-0005-0000-0000-000096000000}"/>
    <cellStyle name="강조색3 2" xfId="148" xr:uid="{00000000-0005-0000-0000-000097000000}"/>
    <cellStyle name="강조색4" xfId="149" xr:uid="{00000000-0005-0000-0000-000098000000}"/>
    <cellStyle name="강조색4 2" xfId="150" xr:uid="{00000000-0005-0000-0000-000099000000}"/>
    <cellStyle name="강조색5" xfId="151" xr:uid="{00000000-0005-0000-0000-00009A000000}"/>
    <cellStyle name="강조색5 2" xfId="152" xr:uid="{00000000-0005-0000-0000-00009B000000}"/>
    <cellStyle name="강조색6" xfId="153" xr:uid="{00000000-0005-0000-0000-00009C000000}"/>
    <cellStyle name="강조색6 2" xfId="154" xr:uid="{00000000-0005-0000-0000-00009D000000}"/>
    <cellStyle name="경고문" xfId="155" xr:uid="{00000000-0005-0000-0000-00009E000000}"/>
    <cellStyle name="경고문 2" xfId="156" xr:uid="{00000000-0005-0000-0000-00009F000000}"/>
    <cellStyle name="계산" xfId="157" xr:uid="{00000000-0005-0000-0000-0000A0000000}"/>
    <cellStyle name="계산 2" xfId="158" xr:uid="{00000000-0005-0000-0000-0000A1000000}"/>
    <cellStyle name="나쁨" xfId="159" xr:uid="{00000000-0005-0000-0000-0000A2000000}"/>
    <cellStyle name="나쁨 2" xfId="160" xr:uid="{00000000-0005-0000-0000-0000A3000000}"/>
    <cellStyle name="메모" xfId="161" xr:uid="{00000000-0005-0000-0000-0000A4000000}"/>
    <cellStyle name="메모 2" xfId="162" xr:uid="{00000000-0005-0000-0000-0000A5000000}"/>
    <cellStyle name="보통" xfId="163" xr:uid="{00000000-0005-0000-0000-0000A6000000}"/>
    <cellStyle name="보통 2" xfId="164" xr:uid="{00000000-0005-0000-0000-0000A7000000}"/>
    <cellStyle name="설명 텍스트" xfId="165" xr:uid="{00000000-0005-0000-0000-0000A8000000}"/>
    <cellStyle name="설명 텍스트 2" xfId="166" xr:uid="{00000000-0005-0000-0000-0000A9000000}"/>
    <cellStyle name="셀 확인" xfId="167" xr:uid="{00000000-0005-0000-0000-0000AA000000}"/>
    <cellStyle name="셀 확인 2" xfId="168" xr:uid="{00000000-0005-0000-0000-0000AB000000}"/>
    <cellStyle name="연결된 셀" xfId="169" xr:uid="{00000000-0005-0000-0000-0000AC000000}"/>
    <cellStyle name="연결된 셀 2" xfId="170" xr:uid="{00000000-0005-0000-0000-0000AD000000}"/>
    <cellStyle name="요약" xfId="171" xr:uid="{00000000-0005-0000-0000-0000AE000000}"/>
    <cellStyle name="요약 2" xfId="172" xr:uid="{00000000-0005-0000-0000-0000AF000000}"/>
    <cellStyle name="입력" xfId="173" xr:uid="{00000000-0005-0000-0000-0000B0000000}"/>
    <cellStyle name="입력 2" xfId="174" xr:uid="{00000000-0005-0000-0000-0000B1000000}"/>
    <cellStyle name="제목" xfId="175" xr:uid="{00000000-0005-0000-0000-0000B2000000}"/>
    <cellStyle name="제목 1" xfId="176" xr:uid="{00000000-0005-0000-0000-0000B3000000}"/>
    <cellStyle name="제목 1 2" xfId="177" xr:uid="{00000000-0005-0000-0000-0000B4000000}"/>
    <cellStyle name="제목 2" xfId="178" xr:uid="{00000000-0005-0000-0000-0000B5000000}"/>
    <cellStyle name="제목 2 2" xfId="179" xr:uid="{00000000-0005-0000-0000-0000B6000000}"/>
    <cellStyle name="제목 3" xfId="180" xr:uid="{00000000-0005-0000-0000-0000B7000000}"/>
    <cellStyle name="제목 3 2" xfId="181" xr:uid="{00000000-0005-0000-0000-0000B8000000}"/>
    <cellStyle name="제목 4" xfId="182" xr:uid="{00000000-0005-0000-0000-0000B9000000}"/>
    <cellStyle name="제목 4 2" xfId="183" xr:uid="{00000000-0005-0000-0000-0000BA000000}"/>
    <cellStyle name="제목 5" xfId="184" xr:uid="{00000000-0005-0000-0000-0000BB000000}"/>
    <cellStyle name="좋음" xfId="185" xr:uid="{00000000-0005-0000-0000-0000BC000000}"/>
    <cellStyle name="좋음 2" xfId="186" xr:uid="{00000000-0005-0000-0000-0000BD000000}"/>
    <cellStyle name="출력" xfId="187" xr:uid="{00000000-0005-0000-0000-0000BE000000}"/>
    <cellStyle name="출력 2" xfId="188" xr:uid="{00000000-0005-0000-0000-0000B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zoomScaleNormal="100" workbookViewId="0">
      <selection activeCell="D24" sqref="D24"/>
    </sheetView>
  </sheetViews>
  <sheetFormatPr defaultRowHeight="12.5"/>
  <cols>
    <col min="1" max="1" width="32.453125" customWidth="1"/>
    <col min="2" max="2" width="23" style="56" customWidth="1"/>
  </cols>
  <sheetData>
    <row r="1" spans="1:2" ht="15.5">
      <c r="A1" s="50" t="s">
        <v>52</v>
      </c>
    </row>
    <row r="2" spans="1:2" ht="15.5">
      <c r="A2" s="50"/>
    </row>
    <row r="3" spans="1:2" s="53" customFormat="1" ht="30" customHeight="1">
      <c r="A3" s="53" t="s">
        <v>49</v>
      </c>
      <c r="B3" s="57" t="s">
        <v>48</v>
      </c>
    </row>
    <row r="4" spans="1:2">
      <c r="A4" t="s">
        <v>50</v>
      </c>
      <c r="B4" s="56">
        <f>'szellőzés költségvetés'!H44</f>
        <v>0</v>
      </c>
    </row>
    <row r="5" spans="1:2">
      <c r="A5" t="s">
        <v>46</v>
      </c>
      <c r="B5" s="56">
        <f>'hídmérleg költségvetés'!H14</f>
        <v>0</v>
      </c>
    </row>
    <row r="6" spans="1:2">
      <c r="A6" t="s">
        <v>47</v>
      </c>
      <c r="B6" s="56">
        <f>'etetéstechnológia költségvetés'!H23</f>
        <v>0</v>
      </c>
    </row>
    <row r="7" spans="1:2" ht="30.75" customHeight="1">
      <c r="A7" s="54" t="s">
        <v>53</v>
      </c>
      <c r="B7" s="58">
        <f>SUM(B4:B6)</f>
        <v>0</v>
      </c>
    </row>
    <row r="12" spans="1:2" ht="13">
      <c r="A12" s="55" t="s">
        <v>51</v>
      </c>
      <c r="B12" s="59">
        <f>B7</f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A1:H53"/>
  <sheetViews>
    <sheetView topLeftCell="A27" zoomScaleNormal="100" workbookViewId="0">
      <selection activeCell="E48" sqref="E48"/>
    </sheetView>
  </sheetViews>
  <sheetFormatPr defaultColWidth="9.1796875" defaultRowHeight="14.15" customHeight="1"/>
  <cols>
    <col min="1" max="1" width="48.7265625" style="27" customWidth="1"/>
    <col min="2" max="2" width="6.1796875" style="2" customWidth="1"/>
    <col min="3" max="4" width="6.453125" style="2" customWidth="1"/>
    <col min="5" max="5" width="10" style="6" customWidth="1"/>
    <col min="6" max="6" width="10.1796875" style="6" customWidth="1"/>
    <col min="7" max="7" width="10" style="6" customWidth="1"/>
    <col min="8" max="8" width="15.54296875" style="6" customWidth="1"/>
    <col min="9" max="16384" width="9.1796875" style="2"/>
  </cols>
  <sheetData>
    <row r="1" spans="1:8" s="51" customFormat="1" ht="33.75" customHeight="1">
      <c r="A1" s="50" t="s">
        <v>43</v>
      </c>
      <c r="E1" s="52"/>
      <c r="F1" s="52"/>
      <c r="G1" s="52"/>
      <c r="H1" s="52"/>
    </row>
    <row r="2" spans="1:8" ht="40" customHeight="1">
      <c r="A2" s="33" t="s">
        <v>6</v>
      </c>
      <c r="B2" s="45" t="s">
        <v>26</v>
      </c>
      <c r="C2" s="45" t="s">
        <v>20</v>
      </c>
      <c r="D2" s="45" t="s">
        <v>27</v>
      </c>
      <c r="E2" s="46" t="s">
        <v>28</v>
      </c>
      <c r="F2" s="46" t="s">
        <v>30</v>
      </c>
      <c r="G2" s="46" t="s">
        <v>31</v>
      </c>
      <c r="H2" s="47" t="s">
        <v>29</v>
      </c>
    </row>
    <row r="3" spans="1:8" ht="15" customHeight="1">
      <c r="A3" s="7" t="s">
        <v>14</v>
      </c>
      <c r="B3" s="8"/>
      <c r="C3" s="19"/>
      <c r="D3" s="19"/>
      <c r="E3" s="20"/>
      <c r="F3" s="20"/>
      <c r="G3" s="20"/>
      <c r="H3" s="21"/>
    </row>
    <row r="4" spans="1:8" ht="15" customHeight="1">
      <c r="A4" s="22" t="s">
        <v>19</v>
      </c>
      <c r="B4" s="8">
        <v>32</v>
      </c>
      <c r="C4" s="9" t="s">
        <v>0</v>
      </c>
      <c r="D4" s="60">
        <v>0</v>
      </c>
      <c r="E4" s="10">
        <v>0</v>
      </c>
      <c r="F4" s="10">
        <f t="shared" ref="F4:F9" si="0">B4*D4</f>
        <v>0</v>
      </c>
      <c r="G4" s="10">
        <f t="shared" ref="G4:G9" si="1">B4*E4</f>
        <v>0</v>
      </c>
      <c r="H4" s="11">
        <f t="shared" ref="H4:H9" si="2">F4+G4</f>
        <v>0</v>
      </c>
    </row>
    <row r="5" spans="1:8" ht="15" customHeight="1">
      <c r="A5" s="28" t="s">
        <v>11</v>
      </c>
      <c r="B5" s="29">
        <v>4</v>
      </c>
      <c r="C5" s="30" t="s">
        <v>0</v>
      </c>
      <c r="D5" s="61">
        <v>0</v>
      </c>
      <c r="E5" s="31">
        <v>0</v>
      </c>
      <c r="F5" s="10">
        <f t="shared" si="0"/>
        <v>0</v>
      </c>
      <c r="G5" s="10">
        <f t="shared" si="1"/>
        <v>0</v>
      </c>
      <c r="H5" s="11">
        <f t="shared" si="2"/>
        <v>0</v>
      </c>
    </row>
    <row r="6" spans="1:8" ht="15" customHeight="1">
      <c r="A6" s="23" t="s">
        <v>18</v>
      </c>
      <c r="B6" s="8">
        <v>4</v>
      </c>
      <c r="C6" s="9" t="s">
        <v>0</v>
      </c>
      <c r="D6" s="60">
        <v>0</v>
      </c>
      <c r="E6" s="10">
        <v>0</v>
      </c>
      <c r="F6" s="10">
        <f t="shared" si="0"/>
        <v>0</v>
      </c>
      <c r="G6" s="10">
        <f t="shared" si="1"/>
        <v>0</v>
      </c>
      <c r="H6" s="11">
        <f t="shared" si="2"/>
        <v>0</v>
      </c>
    </row>
    <row r="7" spans="1:8" ht="15" customHeight="1">
      <c r="A7" s="23" t="s">
        <v>2</v>
      </c>
      <c r="B7" s="8">
        <v>8</v>
      </c>
      <c r="C7" s="9" t="s">
        <v>0</v>
      </c>
      <c r="D7" s="60">
        <v>0</v>
      </c>
      <c r="E7" s="10">
        <v>0</v>
      </c>
      <c r="F7" s="10">
        <f t="shared" si="0"/>
        <v>0</v>
      </c>
      <c r="G7" s="10">
        <f t="shared" si="1"/>
        <v>0</v>
      </c>
      <c r="H7" s="11">
        <f t="shared" si="2"/>
        <v>0</v>
      </c>
    </row>
    <row r="8" spans="1:8" ht="15" customHeight="1">
      <c r="A8" s="23" t="s">
        <v>3</v>
      </c>
      <c r="B8" s="8">
        <f>34*4</f>
        <v>136</v>
      </c>
      <c r="C8" s="9" t="s">
        <v>0</v>
      </c>
      <c r="D8" s="60">
        <v>0</v>
      </c>
      <c r="E8" s="10">
        <v>0</v>
      </c>
      <c r="F8" s="10">
        <f t="shared" si="0"/>
        <v>0</v>
      </c>
      <c r="G8" s="10">
        <f t="shared" si="1"/>
        <v>0</v>
      </c>
      <c r="H8" s="11">
        <f t="shared" si="2"/>
        <v>0</v>
      </c>
    </row>
    <row r="9" spans="1:8" s="32" customFormat="1" ht="15" customHeight="1">
      <c r="A9" s="48" t="s">
        <v>13</v>
      </c>
      <c r="B9" s="13">
        <v>4</v>
      </c>
      <c r="C9" s="14" t="s">
        <v>0</v>
      </c>
      <c r="D9" s="62">
        <v>0</v>
      </c>
      <c r="E9" s="49">
        <v>0</v>
      </c>
      <c r="F9" s="15">
        <f t="shared" si="0"/>
        <v>0</v>
      </c>
      <c r="G9" s="15">
        <f t="shared" si="1"/>
        <v>0</v>
      </c>
      <c r="H9" s="16">
        <f t="shared" si="2"/>
        <v>0</v>
      </c>
    </row>
    <row r="10" spans="1:8" ht="15" customHeight="1">
      <c r="A10" s="18"/>
      <c r="B10" s="3" t="s">
        <v>36</v>
      </c>
      <c r="C10" s="3"/>
      <c r="D10" s="3"/>
      <c r="E10" s="4"/>
      <c r="F10" s="4"/>
      <c r="G10" s="4"/>
      <c r="H10" s="5">
        <f>SUM(H4:H9)</f>
        <v>0</v>
      </c>
    </row>
    <row r="11" spans="1:8" ht="38.25" customHeight="1">
      <c r="A11" s="33" t="s">
        <v>8</v>
      </c>
      <c r="B11" s="3"/>
      <c r="C11" s="3"/>
      <c r="D11" s="3"/>
      <c r="E11" s="4"/>
      <c r="F11" s="4"/>
      <c r="G11" s="4"/>
      <c r="H11" s="5"/>
    </row>
    <row r="12" spans="1:8" ht="15" customHeight="1">
      <c r="A12" s="7" t="s">
        <v>15</v>
      </c>
      <c r="B12" s="8"/>
      <c r="C12" s="19"/>
      <c r="D12" s="19"/>
      <c r="E12" s="20"/>
      <c r="F12" s="20"/>
      <c r="G12" s="20"/>
      <c r="H12" s="21"/>
    </row>
    <row r="13" spans="1:8" ht="15" customHeight="1">
      <c r="A13" s="22" t="s">
        <v>19</v>
      </c>
      <c r="B13" s="8">
        <v>14</v>
      </c>
      <c r="C13" s="9" t="s">
        <v>0</v>
      </c>
      <c r="D13" s="60">
        <v>0</v>
      </c>
      <c r="E13" s="10">
        <v>0</v>
      </c>
      <c r="F13" s="10">
        <f t="shared" ref="F13:F18" si="3">B13*D13</f>
        <v>0</v>
      </c>
      <c r="G13" s="10">
        <f t="shared" ref="G13:G18" si="4">B13*E13</f>
        <v>0</v>
      </c>
      <c r="H13" s="11">
        <f t="shared" ref="H13:H18" si="5">F13+G13</f>
        <v>0</v>
      </c>
    </row>
    <row r="14" spans="1:8" ht="15" customHeight="1">
      <c r="A14" s="28" t="s">
        <v>11</v>
      </c>
      <c r="B14" s="29">
        <v>2</v>
      </c>
      <c r="C14" s="30" t="s">
        <v>0</v>
      </c>
      <c r="D14" s="61">
        <v>0</v>
      </c>
      <c r="E14" s="31">
        <v>0</v>
      </c>
      <c r="F14" s="10">
        <f t="shared" si="3"/>
        <v>0</v>
      </c>
      <c r="G14" s="10">
        <f t="shared" si="4"/>
        <v>0</v>
      </c>
      <c r="H14" s="11">
        <f t="shared" si="5"/>
        <v>0</v>
      </c>
    </row>
    <row r="15" spans="1:8" ht="15" customHeight="1">
      <c r="A15" s="23" t="s">
        <v>18</v>
      </c>
      <c r="B15" s="8">
        <v>2</v>
      </c>
      <c r="C15" s="9" t="s">
        <v>0</v>
      </c>
      <c r="D15" s="60">
        <v>0</v>
      </c>
      <c r="E15" s="10">
        <v>0</v>
      </c>
      <c r="F15" s="10">
        <f t="shared" si="3"/>
        <v>0</v>
      </c>
      <c r="G15" s="10">
        <f t="shared" si="4"/>
        <v>0</v>
      </c>
      <c r="H15" s="11">
        <f t="shared" si="5"/>
        <v>0</v>
      </c>
    </row>
    <row r="16" spans="1:8" ht="15" customHeight="1">
      <c r="A16" s="23" t="s">
        <v>2</v>
      </c>
      <c r="B16" s="8">
        <v>4</v>
      </c>
      <c r="C16" s="9" t="s">
        <v>0</v>
      </c>
      <c r="D16" s="60">
        <v>0</v>
      </c>
      <c r="E16" s="10">
        <v>0</v>
      </c>
      <c r="F16" s="10">
        <f t="shared" si="3"/>
        <v>0</v>
      </c>
      <c r="G16" s="10">
        <f t="shared" si="4"/>
        <v>0</v>
      </c>
      <c r="H16" s="11">
        <f t="shared" si="5"/>
        <v>0</v>
      </c>
    </row>
    <row r="17" spans="1:8" ht="15" customHeight="1">
      <c r="A17" s="23" t="s">
        <v>3</v>
      </c>
      <c r="B17" s="8">
        <v>60</v>
      </c>
      <c r="C17" s="9" t="s">
        <v>0</v>
      </c>
      <c r="D17" s="60">
        <v>0</v>
      </c>
      <c r="E17" s="10">
        <v>0</v>
      </c>
      <c r="F17" s="10">
        <f t="shared" si="3"/>
        <v>0</v>
      </c>
      <c r="G17" s="10">
        <f t="shared" si="4"/>
        <v>0</v>
      </c>
      <c r="H17" s="11">
        <f t="shared" si="5"/>
        <v>0</v>
      </c>
    </row>
    <row r="18" spans="1:8" s="32" customFormat="1" ht="15" customHeight="1">
      <c r="A18" s="48" t="s">
        <v>13</v>
      </c>
      <c r="B18" s="13">
        <v>2</v>
      </c>
      <c r="C18" s="14" t="s">
        <v>0</v>
      </c>
      <c r="D18" s="62">
        <v>0</v>
      </c>
      <c r="E18" s="49">
        <v>0</v>
      </c>
      <c r="F18" s="15">
        <f t="shared" si="3"/>
        <v>0</v>
      </c>
      <c r="G18" s="15">
        <f t="shared" si="4"/>
        <v>0</v>
      </c>
      <c r="H18" s="16">
        <f t="shared" si="5"/>
        <v>0</v>
      </c>
    </row>
    <row r="19" spans="1:8" ht="15" customHeight="1">
      <c r="A19" s="18"/>
      <c r="B19" s="3" t="s">
        <v>37</v>
      </c>
      <c r="C19" s="3"/>
      <c r="D19" s="3"/>
      <c r="E19" s="4"/>
      <c r="F19" s="4"/>
      <c r="G19" s="4"/>
      <c r="H19" s="5">
        <f>SUM(H12:H18)</f>
        <v>0</v>
      </c>
    </row>
    <row r="20" spans="1:8" ht="15" customHeight="1">
      <c r="A20" s="34"/>
      <c r="B20" s="35"/>
      <c r="C20" s="35"/>
      <c r="D20" s="35"/>
      <c r="E20" s="36"/>
      <c r="F20" s="36"/>
      <c r="G20" s="36"/>
      <c r="H20" s="37"/>
    </row>
    <row r="21" spans="1:8" ht="36.75" customHeight="1">
      <c r="A21" s="33" t="s">
        <v>10</v>
      </c>
      <c r="B21" s="3"/>
      <c r="C21" s="3"/>
      <c r="D21" s="3"/>
      <c r="E21" s="4"/>
      <c r="F21" s="4"/>
      <c r="G21" s="4"/>
      <c r="H21" s="5"/>
    </row>
    <row r="22" spans="1:8" ht="15" customHeight="1">
      <c r="A22" s="7" t="s">
        <v>16</v>
      </c>
      <c r="B22" s="8"/>
      <c r="C22" s="19"/>
      <c r="D22" s="19"/>
      <c r="E22" s="20"/>
      <c r="F22" s="20"/>
      <c r="G22" s="20"/>
      <c r="H22" s="21"/>
    </row>
    <row r="23" spans="1:8" ht="15" customHeight="1">
      <c r="A23" s="22" t="s">
        <v>19</v>
      </c>
      <c r="B23" s="8">
        <v>7</v>
      </c>
      <c r="C23" s="9" t="s">
        <v>0</v>
      </c>
      <c r="D23" s="60">
        <v>0</v>
      </c>
      <c r="E23" s="10">
        <v>0</v>
      </c>
      <c r="F23" s="10">
        <f t="shared" ref="F23:F28" si="6">B23*D23</f>
        <v>0</v>
      </c>
      <c r="G23" s="10">
        <f t="shared" ref="G23:G28" si="7">B23*E23</f>
        <v>0</v>
      </c>
      <c r="H23" s="11">
        <f t="shared" ref="H23:H28" si="8">F23+G23</f>
        <v>0</v>
      </c>
    </row>
    <row r="24" spans="1:8" ht="15" customHeight="1">
      <c r="A24" s="28" t="s">
        <v>11</v>
      </c>
      <c r="B24" s="29">
        <v>1</v>
      </c>
      <c r="C24" s="30" t="s">
        <v>0</v>
      </c>
      <c r="D24" s="61">
        <v>0</v>
      </c>
      <c r="E24" s="31">
        <v>0</v>
      </c>
      <c r="F24" s="10">
        <f t="shared" si="6"/>
        <v>0</v>
      </c>
      <c r="G24" s="10">
        <f t="shared" si="7"/>
        <v>0</v>
      </c>
      <c r="H24" s="11">
        <f t="shared" si="8"/>
        <v>0</v>
      </c>
    </row>
    <row r="25" spans="1:8" ht="15" customHeight="1">
      <c r="A25" s="23" t="s">
        <v>18</v>
      </c>
      <c r="B25" s="8">
        <v>1</v>
      </c>
      <c r="C25" s="9" t="s">
        <v>0</v>
      </c>
      <c r="D25" s="60">
        <v>0</v>
      </c>
      <c r="E25" s="10">
        <v>0</v>
      </c>
      <c r="F25" s="10">
        <f t="shared" si="6"/>
        <v>0</v>
      </c>
      <c r="G25" s="10">
        <f t="shared" si="7"/>
        <v>0</v>
      </c>
      <c r="H25" s="11">
        <f t="shared" si="8"/>
        <v>0</v>
      </c>
    </row>
    <row r="26" spans="1:8" ht="15" customHeight="1">
      <c r="A26" s="23" t="s">
        <v>2</v>
      </c>
      <c r="B26" s="8">
        <v>1</v>
      </c>
      <c r="C26" s="9" t="s">
        <v>0</v>
      </c>
      <c r="D26" s="60">
        <v>0</v>
      </c>
      <c r="E26" s="10">
        <v>0</v>
      </c>
      <c r="F26" s="10">
        <f t="shared" si="6"/>
        <v>0</v>
      </c>
      <c r="G26" s="10">
        <f t="shared" si="7"/>
        <v>0</v>
      </c>
      <c r="H26" s="11">
        <f t="shared" si="8"/>
        <v>0</v>
      </c>
    </row>
    <row r="27" spans="1:8" ht="15" customHeight="1">
      <c r="A27" s="23" t="s">
        <v>3</v>
      </c>
      <c r="B27" s="8">
        <v>28</v>
      </c>
      <c r="C27" s="9" t="s">
        <v>0</v>
      </c>
      <c r="D27" s="60">
        <v>0</v>
      </c>
      <c r="E27" s="10">
        <v>0</v>
      </c>
      <c r="F27" s="10">
        <f t="shared" si="6"/>
        <v>0</v>
      </c>
      <c r="G27" s="10">
        <f t="shared" si="7"/>
        <v>0</v>
      </c>
      <c r="H27" s="11">
        <f t="shared" si="8"/>
        <v>0</v>
      </c>
    </row>
    <row r="28" spans="1:8" s="32" customFormat="1" ht="15" customHeight="1">
      <c r="A28" s="48" t="s">
        <v>13</v>
      </c>
      <c r="B28" s="13">
        <v>1</v>
      </c>
      <c r="C28" s="14" t="s">
        <v>0</v>
      </c>
      <c r="D28" s="62">
        <v>0</v>
      </c>
      <c r="E28" s="49">
        <v>0</v>
      </c>
      <c r="F28" s="15">
        <f t="shared" si="6"/>
        <v>0</v>
      </c>
      <c r="G28" s="15">
        <f t="shared" si="7"/>
        <v>0</v>
      </c>
      <c r="H28" s="16">
        <f t="shared" si="8"/>
        <v>0</v>
      </c>
    </row>
    <row r="29" spans="1:8" ht="15" customHeight="1">
      <c r="A29" s="18"/>
      <c r="B29" s="3" t="s">
        <v>38</v>
      </c>
      <c r="C29" s="3"/>
      <c r="D29" s="3"/>
      <c r="E29" s="4"/>
      <c r="F29" s="4"/>
      <c r="G29" s="4"/>
      <c r="H29" s="5">
        <f>SUM(H22:H28)</f>
        <v>0</v>
      </c>
    </row>
    <row r="30" spans="1:8" ht="40" customHeight="1">
      <c r="A30" s="33" t="s">
        <v>12</v>
      </c>
      <c r="B30" s="3"/>
      <c r="C30" s="3"/>
      <c r="D30" s="3"/>
      <c r="E30" s="4"/>
      <c r="F30" s="4"/>
      <c r="G30" s="4"/>
      <c r="H30" s="5"/>
    </row>
    <row r="31" spans="1:8" ht="15" customHeight="1">
      <c r="A31" s="7" t="s">
        <v>17</v>
      </c>
      <c r="B31" s="8"/>
      <c r="C31" s="19"/>
      <c r="D31" s="19"/>
      <c r="E31" s="20"/>
      <c r="F31" s="20"/>
      <c r="G31" s="20"/>
      <c r="H31" s="21"/>
    </row>
    <row r="32" spans="1:8" ht="15" customHeight="1">
      <c r="A32" s="22" t="s">
        <v>19</v>
      </c>
      <c r="B32" s="8">
        <v>8</v>
      </c>
      <c r="C32" s="9" t="s">
        <v>0</v>
      </c>
      <c r="D32" s="60">
        <v>0</v>
      </c>
      <c r="E32" s="10">
        <v>0</v>
      </c>
      <c r="F32" s="10">
        <f>B32*D32</f>
        <v>0</v>
      </c>
      <c r="G32" s="10">
        <f>B32*E32</f>
        <v>0</v>
      </c>
      <c r="H32" s="11">
        <f>F32+G32</f>
        <v>0</v>
      </c>
    </row>
    <row r="33" spans="1:8" ht="15" customHeight="1">
      <c r="A33" s="28" t="s">
        <v>11</v>
      </c>
      <c r="B33" s="29">
        <v>2</v>
      </c>
      <c r="C33" s="30" t="s">
        <v>0</v>
      </c>
      <c r="D33" s="61">
        <v>0</v>
      </c>
      <c r="E33" s="31">
        <v>0</v>
      </c>
      <c r="F33" s="10">
        <f t="shared" ref="F33:F37" si="9">B33*D33</f>
        <v>0</v>
      </c>
      <c r="G33" s="10">
        <f t="shared" ref="G33:G37" si="10">B33*E33</f>
        <v>0</v>
      </c>
      <c r="H33" s="11">
        <f t="shared" ref="H33:H37" si="11">F33+G33</f>
        <v>0</v>
      </c>
    </row>
    <row r="34" spans="1:8" ht="15" customHeight="1">
      <c r="A34" s="23" t="s">
        <v>18</v>
      </c>
      <c r="B34" s="8">
        <v>2</v>
      </c>
      <c r="C34" s="9" t="s">
        <v>0</v>
      </c>
      <c r="D34" s="60">
        <v>0</v>
      </c>
      <c r="E34" s="10">
        <v>0</v>
      </c>
      <c r="F34" s="10">
        <f t="shared" si="9"/>
        <v>0</v>
      </c>
      <c r="G34" s="10">
        <f t="shared" si="10"/>
        <v>0</v>
      </c>
      <c r="H34" s="11">
        <f t="shared" si="11"/>
        <v>0</v>
      </c>
    </row>
    <row r="35" spans="1:8" ht="15" customHeight="1">
      <c r="A35" s="23" t="s">
        <v>2</v>
      </c>
      <c r="B35" s="8">
        <v>2</v>
      </c>
      <c r="C35" s="9" t="s">
        <v>0</v>
      </c>
      <c r="D35" s="60">
        <v>0</v>
      </c>
      <c r="E35" s="10">
        <v>0</v>
      </c>
      <c r="F35" s="10">
        <f t="shared" si="9"/>
        <v>0</v>
      </c>
      <c r="G35" s="10">
        <f t="shared" si="10"/>
        <v>0</v>
      </c>
      <c r="H35" s="11">
        <f t="shared" si="11"/>
        <v>0</v>
      </c>
    </row>
    <row r="36" spans="1:8" ht="15" customHeight="1">
      <c r="A36" s="23" t="s">
        <v>3</v>
      </c>
      <c r="B36" s="8">
        <v>36</v>
      </c>
      <c r="C36" s="9" t="s">
        <v>0</v>
      </c>
      <c r="D36" s="60">
        <v>0</v>
      </c>
      <c r="E36" s="10">
        <v>0</v>
      </c>
      <c r="F36" s="10">
        <f t="shared" si="9"/>
        <v>0</v>
      </c>
      <c r="G36" s="10">
        <f t="shared" si="10"/>
        <v>0</v>
      </c>
      <c r="H36" s="11">
        <f t="shared" si="11"/>
        <v>0</v>
      </c>
    </row>
    <row r="37" spans="1:8" s="32" customFormat="1" ht="15" customHeight="1">
      <c r="A37" s="48" t="s">
        <v>13</v>
      </c>
      <c r="B37" s="13">
        <v>2</v>
      </c>
      <c r="C37" s="14" t="s">
        <v>0</v>
      </c>
      <c r="D37" s="62">
        <v>0</v>
      </c>
      <c r="E37" s="49">
        <v>0</v>
      </c>
      <c r="F37" s="15">
        <f t="shared" si="9"/>
        <v>0</v>
      </c>
      <c r="G37" s="15">
        <f t="shared" si="10"/>
        <v>0</v>
      </c>
      <c r="H37" s="11">
        <f t="shared" si="11"/>
        <v>0</v>
      </c>
    </row>
    <row r="38" spans="1:8" ht="15" customHeight="1">
      <c r="A38" s="18"/>
      <c r="B38" s="3" t="s">
        <v>39</v>
      </c>
      <c r="C38" s="3"/>
      <c r="D38" s="3"/>
      <c r="E38" s="4"/>
      <c r="F38" s="4"/>
      <c r="G38" s="4"/>
      <c r="H38" s="5">
        <f>SUM(H31:H37)</f>
        <v>0</v>
      </c>
    </row>
    <row r="39" spans="1:8" ht="15" customHeight="1">
      <c r="A39" s="18"/>
      <c r="B39" s="3"/>
      <c r="C39" s="3"/>
      <c r="D39" s="3"/>
      <c r="E39" s="4"/>
      <c r="F39" s="4"/>
      <c r="G39" s="4"/>
      <c r="H39" s="5"/>
    </row>
    <row r="40" spans="1:8" ht="15" customHeight="1">
      <c r="A40" s="18"/>
      <c r="B40" s="3"/>
      <c r="C40" s="3"/>
      <c r="D40" s="3"/>
      <c r="E40" s="4"/>
      <c r="F40" s="4"/>
      <c r="G40" s="4"/>
      <c r="H40" s="5"/>
    </row>
    <row r="41" spans="1:8" ht="15" customHeight="1">
      <c r="A41" s="18"/>
      <c r="B41" s="3"/>
      <c r="C41" s="3"/>
      <c r="D41" s="3"/>
      <c r="E41" s="4"/>
      <c r="F41" s="4"/>
      <c r="G41" s="4"/>
      <c r="H41" s="5"/>
    </row>
    <row r="42" spans="1:8" ht="15" customHeight="1">
      <c r="A42" s="18"/>
      <c r="B42" s="3"/>
      <c r="C42" s="3"/>
      <c r="D42" s="3"/>
      <c r="E42" s="4"/>
      <c r="F42" s="4"/>
      <c r="G42" s="4"/>
      <c r="H42" s="5"/>
    </row>
    <row r="43" spans="1:8" ht="15" customHeight="1">
      <c r="A43" s="18"/>
      <c r="B43" s="3"/>
      <c r="C43" s="3"/>
      <c r="D43" s="3"/>
      <c r="E43" s="4"/>
      <c r="F43" s="4"/>
      <c r="G43" s="4"/>
      <c r="H43" s="5"/>
    </row>
    <row r="44" spans="1:8" s="25" customFormat="1" ht="37.5" customHeight="1">
      <c r="A44" s="24"/>
      <c r="B44" s="25" t="s">
        <v>25</v>
      </c>
      <c r="E44" s="17"/>
      <c r="F44" s="17"/>
      <c r="G44" s="17"/>
      <c r="H44" s="26">
        <f>H10+H19+H29+H38</f>
        <v>0</v>
      </c>
    </row>
    <row r="50" spans="1:1" ht="14.15" customHeight="1">
      <c r="A50" s="7"/>
    </row>
    <row r="51" spans="1:1" ht="14.15" customHeight="1">
      <c r="A51" s="7"/>
    </row>
    <row r="52" spans="1:1" ht="14.15" customHeight="1">
      <c r="A52" s="7"/>
    </row>
    <row r="53" spans="1:1" ht="14.15" customHeight="1">
      <c r="A53" s="7"/>
    </row>
  </sheetData>
  <phoneticPr fontId="25" type="noConversion"/>
  <pageMargins left="0.78740157480314965" right="0.39370078740157483" top="0.59055118110236227" bottom="0.39370078740157483" header="0.31496062992125984" footer="0.31496062992125984"/>
  <pageSetup paperSize="9" scale="80" orientation="portrait" horizontalDpi="1200" verticalDpi="300" r:id="rId1"/>
  <headerFooter alignWithMargins="0">
    <oddFooter>&amp;C&amp;G</oddFooter>
  </headerFooter>
  <rowBreaks count="1" manualBreakCount="1">
    <brk id="20" max="4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zoomScaleNormal="100" workbookViewId="0">
      <selection activeCell="E7" sqref="E7"/>
    </sheetView>
  </sheetViews>
  <sheetFormatPr defaultColWidth="9.1796875" defaultRowHeight="12"/>
  <cols>
    <col min="1" max="1" width="48.7265625" style="27" customWidth="1"/>
    <col min="2" max="2" width="6.1796875" style="2" customWidth="1"/>
    <col min="3" max="3" width="6.453125" style="2" customWidth="1"/>
    <col min="4" max="4" width="8.26953125" style="2" customWidth="1"/>
    <col min="5" max="5" width="8.453125" style="6" customWidth="1"/>
    <col min="6" max="6" width="8.81640625" style="6" customWidth="1"/>
    <col min="7" max="7" width="8.7265625" style="6" customWidth="1"/>
    <col min="8" max="8" width="15" style="6" customWidth="1"/>
    <col min="9" max="16384" width="9.1796875" style="2"/>
  </cols>
  <sheetData>
    <row r="1" spans="1:8" s="51" customFormat="1" ht="33.75" customHeight="1">
      <c r="A1" s="50" t="s">
        <v>44</v>
      </c>
      <c r="E1" s="52"/>
      <c r="F1" s="52"/>
      <c r="G1" s="52"/>
      <c r="H1" s="52"/>
    </row>
    <row r="2" spans="1:8" ht="40" customHeight="1">
      <c r="A2" s="33"/>
      <c r="B2" s="45" t="s">
        <v>26</v>
      </c>
      <c r="C2" s="45" t="s">
        <v>20</v>
      </c>
      <c r="D2" s="45" t="s">
        <v>27</v>
      </c>
      <c r="E2" s="46" t="s">
        <v>28</v>
      </c>
      <c r="F2" s="46" t="s">
        <v>30</v>
      </c>
      <c r="G2" s="46" t="s">
        <v>31</v>
      </c>
      <c r="H2" s="47" t="s">
        <v>29</v>
      </c>
    </row>
    <row r="3" spans="1:8" ht="15" customHeight="1">
      <c r="A3" s="18"/>
      <c r="B3" s="3"/>
      <c r="C3" s="3"/>
      <c r="D3" s="3"/>
      <c r="E3" s="4"/>
      <c r="F3" s="4"/>
      <c r="G3" s="4"/>
      <c r="H3" s="5"/>
    </row>
    <row r="4" spans="1:8" ht="15" customHeight="1">
      <c r="A4" s="18"/>
      <c r="B4" s="3"/>
      <c r="C4" s="3"/>
      <c r="D4" s="3"/>
      <c r="E4" s="4"/>
      <c r="F4" s="4"/>
      <c r="G4" s="4"/>
      <c r="H4" s="5"/>
    </row>
    <row r="5" spans="1:8" ht="15" customHeight="1">
      <c r="A5" s="39" t="s">
        <v>21</v>
      </c>
      <c r="B5" s="3"/>
      <c r="C5" s="3"/>
      <c r="D5" s="3"/>
      <c r="E5" s="4"/>
      <c r="F5" s="4"/>
      <c r="G5" s="4"/>
      <c r="H5" s="5"/>
    </row>
    <row r="6" spans="1:8" ht="15" customHeight="1">
      <c r="A6" s="38" t="s">
        <v>22</v>
      </c>
      <c r="B6" s="25">
        <v>1</v>
      </c>
      <c r="C6" s="25" t="s">
        <v>0</v>
      </c>
      <c r="D6" s="17">
        <v>0</v>
      </c>
      <c r="E6" s="17">
        <v>0</v>
      </c>
      <c r="F6" s="17">
        <f>B6*D6</f>
        <v>0</v>
      </c>
      <c r="G6" s="17">
        <f>B6*E6</f>
        <v>0</v>
      </c>
      <c r="H6" s="40">
        <f>F6+G6</f>
        <v>0</v>
      </c>
    </row>
    <row r="7" spans="1:8" ht="15" customHeight="1">
      <c r="A7" s="38" t="s">
        <v>34</v>
      </c>
      <c r="B7" s="25">
        <v>1</v>
      </c>
      <c r="C7" s="25" t="s">
        <v>0</v>
      </c>
      <c r="D7" s="17">
        <v>0</v>
      </c>
      <c r="E7" s="17">
        <v>0</v>
      </c>
      <c r="F7" s="17">
        <f>B7*D7</f>
        <v>0</v>
      </c>
      <c r="G7" s="17">
        <f>B7*E7</f>
        <v>0</v>
      </c>
      <c r="H7" s="40">
        <f>F7+G7</f>
        <v>0</v>
      </c>
    </row>
    <row r="8" spans="1:8" ht="15" customHeight="1">
      <c r="A8" s="12" t="s">
        <v>23</v>
      </c>
      <c r="B8" s="41">
        <v>1</v>
      </c>
      <c r="C8" s="41" t="s">
        <v>0</v>
      </c>
      <c r="D8" s="42">
        <v>0</v>
      </c>
      <c r="E8" s="42">
        <v>0</v>
      </c>
      <c r="F8" s="42">
        <f>B8*D8</f>
        <v>0</v>
      </c>
      <c r="G8" s="42">
        <f>B8*E8</f>
        <v>0</v>
      </c>
      <c r="H8" s="44">
        <f>F8+G8</f>
        <v>0</v>
      </c>
    </row>
    <row r="9" spans="1:8" ht="15" customHeight="1">
      <c r="A9" s="18"/>
      <c r="B9" s="43" t="s">
        <v>24</v>
      </c>
      <c r="C9" s="3"/>
      <c r="D9" s="3"/>
      <c r="E9" s="4"/>
      <c r="F9" s="4"/>
      <c r="G9" s="4"/>
      <c r="H9" s="5">
        <f>SUM(H6:H8)</f>
        <v>0</v>
      </c>
    </row>
    <row r="10" spans="1:8" ht="15" customHeight="1">
      <c r="A10" s="18"/>
      <c r="B10" s="3"/>
      <c r="C10" s="3"/>
      <c r="D10" s="3"/>
      <c r="E10" s="4"/>
      <c r="F10" s="4"/>
      <c r="G10" s="4"/>
      <c r="H10" s="5"/>
    </row>
    <row r="11" spans="1:8" ht="15" customHeight="1">
      <c r="A11" s="18"/>
      <c r="B11" s="3"/>
      <c r="C11" s="3"/>
      <c r="D11" s="3"/>
      <c r="E11" s="4"/>
      <c r="F11" s="4"/>
      <c r="G11" s="4"/>
      <c r="H11" s="5"/>
    </row>
    <row r="12" spans="1:8" ht="15" customHeight="1">
      <c r="A12" s="18"/>
      <c r="B12" s="3"/>
      <c r="C12" s="3"/>
      <c r="D12" s="3"/>
      <c r="E12" s="4"/>
      <c r="F12" s="4"/>
      <c r="G12" s="4"/>
      <c r="H12" s="5"/>
    </row>
    <row r="13" spans="1:8" ht="15" customHeight="1">
      <c r="A13" s="18"/>
      <c r="B13" s="3"/>
      <c r="C13" s="3"/>
      <c r="D13" s="3"/>
      <c r="E13" s="4"/>
      <c r="F13" s="4"/>
      <c r="G13" s="4"/>
      <c r="H13" s="5"/>
    </row>
    <row r="14" spans="1:8" s="25" customFormat="1" ht="37.5" customHeight="1">
      <c r="A14" s="24"/>
      <c r="B14" s="25" t="s">
        <v>25</v>
      </c>
      <c r="E14" s="17"/>
      <c r="F14" s="17"/>
      <c r="G14" s="17"/>
      <c r="H14" s="26">
        <f>H9</f>
        <v>0</v>
      </c>
    </row>
    <row r="20" spans="1:1" ht="14.15" customHeight="1">
      <c r="A20" s="7"/>
    </row>
    <row r="21" spans="1:1" ht="14.15" customHeight="1">
      <c r="A21" s="7"/>
    </row>
    <row r="22" spans="1:1" ht="14.15" customHeight="1">
      <c r="A22" s="7"/>
    </row>
    <row r="23" spans="1:1" ht="14.15" customHeight="1">
      <c r="A23" s="7"/>
    </row>
  </sheetData>
  <pageMargins left="0.7" right="0.7" top="0.75" bottom="0.75" header="0.3" footer="0.3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2"/>
  <sheetViews>
    <sheetView topLeftCell="A5" zoomScaleNormal="100" workbookViewId="0">
      <selection activeCell="E22" sqref="E22"/>
    </sheetView>
  </sheetViews>
  <sheetFormatPr defaultColWidth="9.1796875" defaultRowHeight="12"/>
  <cols>
    <col min="1" max="1" width="48.7265625" style="27" customWidth="1"/>
    <col min="2" max="2" width="6.1796875" style="2" customWidth="1"/>
    <col min="3" max="4" width="6.453125" style="2" customWidth="1"/>
    <col min="5" max="5" width="8.54296875" style="6" customWidth="1"/>
    <col min="6" max="6" width="10.26953125" style="6" customWidth="1"/>
    <col min="7" max="7" width="8" style="6" customWidth="1"/>
    <col min="8" max="8" width="15.26953125" style="6" customWidth="1"/>
    <col min="9" max="16384" width="9.1796875" style="2"/>
  </cols>
  <sheetData>
    <row r="1" spans="1:8" s="51" customFormat="1" ht="33.75" customHeight="1">
      <c r="A1" s="50" t="s">
        <v>45</v>
      </c>
      <c r="E1" s="52"/>
      <c r="F1" s="52"/>
      <c r="G1" s="52"/>
      <c r="H1" s="52"/>
    </row>
    <row r="2" spans="1:8" ht="40" customHeight="1">
      <c r="A2" s="33" t="s">
        <v>6</v>
      </c>
      <c r="B2" s="45" t="s">
        <v>26</v>
      </c>
      <c r="C2" s="45" t="s">
        <v>20</v>
      </c>
      <c r="D2" s="45" t="s">
        <v>27</v>
      </c>
      <c r="E2" s="46" t="s">
        <v>28</v>
      </c>
      <c r="F2" s="46" t="s">
        <v>30</v>
      </c>
      <c r="G2" s="46" t="s">
        <v>31</v>
      </c>
      <c r="H2" s="47" t="s">
        <v>29</v>
      </c>
    </row>
    <row r="3" spans="1:8" ht="15" customHeight="1">
      <c r="A3" s="7" t="s">
        <v>1</v>
      </c>
      <c r="B3" s="3"/>
      <c r="C3" s="3"/>
      <c r="D3" s="3"/>
      <c r="E3" s="4"/>
      <c r="F3" s="4"/>
      <c r="G3" s="4"/>
      <c r="H3" s="5"/>
    </row>
    <row r="4" spans="1:8" ht="24" customHeight="1">
      <c r="A4" s="1" t="s">
        <v>4</v>
      </c>
      <c r="B4" s="8">
        <v>4</v>
      </c>
      <c r="C4" s="9" t="s">
        <v>0</v>
      </c>
      <c r="D4" s="9">
        <v>0</v>
      </c>
      <c r="E4" s="10">
        <v>0</v>
      </c>
      <c r="F4" s="10">
        <f>B4*D4</f>
        <v>0</v>
      </c>
      <c r="G4" s="10">
        <f>B4*E4</f>
        <v>0</v>
      </c>
      <c r="H4" s="11">
        <f>F4+G4</f>
        <v>0</v>
      </c>
    </row>
    <row r="5" spans="1:8" ht="15" customHeight="1">
      <c r="A5" s="18"/>
      <c r="B5" s="3" t="s">
        <v>40</v>
      </c>
      <c r="C5" s="3"/>
      <c r="D5" s="3"/>
      <c r="E5" s="4"/>
      <c r="F5" s="4"/>
      <c r="G5" s="4"/>
      <c r="H5" s="5">
        <f>SUM(H4:H4)</f>
        <v>0</v>
      </c>
    </row>
    <row r="6" spans="1:8" ht="38.25" customHeight="1">
      <c r="A6" s="33" t="s">
        <v>8</v>
      </c>
      <c r="B6" s="3"/>
      <c r="C6" s="3"/>
      <c r="D6" s="3"/>
      <c r="E6" s="4"/>
      <c r="F6" s="4"/>
      <c r="G6" s="4"/>
      <c r="H6" s="5"/>
    </row>
    <row r="7" spans="1:8" ht="14.15" customHeight="1">
      <c r="A7" s="7" t="s">
        <v>1</v>
      </c>
      <c r="B7" s="3"/>
      <c r="C7" s="3"/>
      <c r="D7" s="3"/>
      <c r="E7" s="4"/>
      <c r="F7" s="4"/>
      <c r="G7" s="4"/>
      <c r="H7" s="5"/>
    </row>
    <row r="8" spans="1:8" ht="24">
      <c r="A8" s="1" t="s">
        <v>9</v>
      </c>
      <c r="B8" s="8">
        <v>2</v>
      </c>
      <c r="C8" s="9" t="s">
        <v>0</v>
      </c>
      <c r="D8" s="9">
        <v>0</v>
      </c>
      <c r="E8" s="10">
        <v>0</v>
      </c>
      <c r="F8" s="10">
        <f>B8*D8</f>
        <v>0</v>
      </c>
      <c r="G8" s="10">
        <f>B8*E8</f>
        <v>0</v>
      </c>
      <c r="H8" s="11">
        <f>F8+G8</f>
        <v>0</v>
      </c>
    </row>
    <row r="9" spans="1:8" ht="15" customHeight="1">
      <c r="A9" s="18"/>
      <c r="B9" s="3" t="s">
        <v>35</v>
      </c>
      <c r="C9" s="3"/>
      <c r="D9" s="3"/>
      <c r="E9" s="4"/>
      <c r="F9" s="4"/>
      <c r="G9" s="4"/>
      <c r="H9" s="5">
        <f>SUM(H8:H8)</f>
        <v>0</v>
      </c>
    </row>
    <row r="10" spans="1:8" ht="15" customHeight="1">
      <c r="A10" s="34"/>
      <c r="B10" s="35"/>
      <c r="C10" s="35"/>
      <c r="D10" s="35"/>
      <c r="E10" s="36"/>
      <c r="F10" s="36"/>
      <c r="G10" s="36"/>
      <c r="H10" s="37"/>
    </row>
    <row r="11" spans="1:8" ht="36.75" customHeight="1">
      <c r="A11" s="33" t="s">
        <v>10</v>
      </c>
      <c r="B11" s="3"/>
      <c r="C11" s="3"/>
      <c r="D11" s="3"/>
      <c r="E11" s="4"/>
      <c r="F11" s="4"/>
      <c r="G11" s="4"/>
      <c r="H11" s="5"/>
    </row>
    <row r="12" spans="1:8" ht="15" customHeight="1">
      <c r="A12" s="7" t="s">
        <v>1</v>
      </c>
      <c r="B12" s="3"/>
      <c r="C12" s="3"/>
      <c r="D12" s="3"/>
      <c r="E12" s="4"/>
      <c r="F12" s="4"/>
      <c r="G12" s="4"/>
      <c r="H12" s="5"/>
    </row>
    <row r="13" spans="1:8" ht="24">
      <c r="A13" s="1" t="s">
        <v>5</v>
      </c>
      <c r="B13" s="8">
        <v>1</v>
      </c>
      <c r="C13" s="9" t="s">
        <v>0</v>
      </c>
      <c r="D13" s="9">
        <v>0</v>
      </c>
      <c r="E13" s="10">
        <v>0</v>
      </c>
      <c r="F13" s="10">
        <f>B13*D13</f>
        <v>0</v>
      </c>
      <c r="G13" s="10">
        <f>B13*E13</f>
        <v>0</v>
      </c>
      <c r="H13" s="11">
        <f>F13+G13</f>
        <v>0</v>
      </c>
    </row>
    <row r="14" spans="1:8" ht="15" customHeight="1">
      <c r="A14" s="18"/>
      <c r="B14" s="3" t="s">
        <v>32</v>
      </c>
      <c r="C14" s="3" t="s">
        <v>41</v>
      </c>
      <c r="D14" s="3"/>
      <c r="E14" s="4"/>
      <c r="F14" s="4"/>
      <c r="G14" s="4"/>
      <c r="H14" s="5">
        <f>SUM(H13:H13)</f>
        <v>0</v>
      </c>
    </row>
    <row r="15" spans="1:8" ht="40" customHeight="1">
      <c r="A15" s="33" t="s">
        <v>12</v>
      </c>
      <c r="B15" s="3"/>
      <c r="C15" s="3"/>
      <c r="D15" s="3"/>
      <c r="E15" s="4"/>
      <c r="F15" s="4"/>
      <c r="G15" s="4"/>
      <c r="H15" s="5"/>
    </row>
    <row r="16" spans="1:8" ht="15" customHeight="1">
      <c r="A16" s="7" t="s">
        <v>1</v>
      </c>
      <c r="B16" s="3"/>
      <c r="C16" s="3"/>
      <c r="D16" s="3"/>
      <c r="E16" s="4"/>
      <c r="F16" s="4"/>
      <c r="G16" s="4"/>
      <c r="H16" s="5"/>
    </row>
    <row r="17" spans="1:8" ht="24">
      <c r="A17" s="1" t="s">
        <v>7</v>
      </c>
      <c r="B17" s="8">
        <v>2</v>
      </c>
      <c r="C17" s="9" t="s">
        <v>0</v>
      </c>
      <c r="D17" s="9">
        <v>0</v>
      </c>
      <c r="E17" s="10">
        <v>0</v>
      </c>
      <c r="F17" s="10">
        <f>B17*D17</f>
        <v>0</v>
      </c>
      <c r="G17" s="10">
        <f>B17*E17</f>
        <v>0</v>
      </c>
      <c r="H17" s="11">
        <f>F17+G17</f>
        <v>0</v>
      </c>
    </row>
    <row r="18" spans="1:8" ht="15" customHeight="1">
      <c r="A18" s="18"/>
      <c r="B18" s="3" t="s">
        <v>33</v>
      </c>
      <c r="C18" s="3" t="s">
        <v>42</v>
      </c>
      <c r="D18" s="3"/>
      <c r="E18" s="4"/>
      <c r="F18" s="4"/>
      <c r="G18" s="4"/>
      <c r="H18" s="5">
        <f>SUM(H17:H17)</f>
        <v>0</v>
      </c>
    </row>
    <row r="19" spans="1:8" ht="15" customHeight="1">
      <c r="A19" s="18"/>
      <c r="B19" s="3"/>
      <c r="C19" s="3"/>
      <c r="D19" s="3"/>
      <c r="E19" s="4"/>
      <c r="F19" s="4"/>
      <c r="G19" s="4"/>
      <c r="H19" s="5"/>
    </row>
    <row r="20" spans="1:8" ht="15" customHeight="1">
      <c r="A20" s="18"/>
      <c r="B20" s="3"/>
      <c r="C20" s="3"/>
      <c r="D20" s="3"/>
      <c r="E20" s="4"/>
      <c r="F20" s="4"/>
      <c r="G20" s="4"/>
      <c r="H20" s="5"/>
    </row>
    <row r="21" spans="1:8" ht="15" customHeight="1">
      <c r="A21" s="18"/>
      <c r="B21" s="3"/>
      <c r="C21" s="3"/>
      <c r="D21" s="3"/>
      <c r="E21" s="4"/>
      <c r="F21" s="4"/>
      <c r="G21" s="4"/>
      <c r="H21" s="5"/>
    </row>
    <row r="22" spans="1:8" ht="15" customHeight="1">
      <c r="A22" s="18"/>
      <c r="B22" s="3"/>
      <c r="C22" s="3"/>
      <c r="D22" s="3"/>
      <c r="E22" s="4"/>
      <c r="F22" s="4"/>
      <c r="G22" s="4"/>
      <c r="H22" s="5"/>
    </row>
    <row r="23" spans="1:8" s="25" customFormat="1" ht="37.5" customHeight="1">
      <c r="A23" s="24"/>
      <c r="B23" s="25" t="s">
        <v>25</v>
      </c>
      <c r="E23" s="17"/>
      <c r="F23" s="17"/>
      <c r="G23" s="17"/>
      <c r="H23" s="26">
        <f>H5+H9+H14+H18</f>
        <v>0</v>
      </c>
    </row>
    <row r="29" spans="1:8" ht="14.15" customHeight="1">
      <c r="A29" s="7"/>
    </row>
    <row r="30" spans="1:8" ht="14.15" customHeight="1">
      <c r="A30" s="7"/>
    </row>
    <row r="31" spans="1:8" ht="14.15" customHeight="1">
      <c r="A31" s="7"/>
    </row>
    <row r="32" spans="1:8" ht="14.15" customHeight="1">
      <c r="A32" s="7"/>
    </row>
  </sheetData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1</vt:i4>
      </vt:variant>
    </vt:vector>
  </HeadingPairs>
  <TitlesOfParts>
    <vt:vector size="5" baseType="lpstr">
      <vt:lpstr>Főösszesítő</vt:lpstr>
      <vt:lpstr>szellőzés költségvetés</vt:lpstr>
      <vt:lpstr>hídmérleg költségvetés</vt:lpstr>
      <vt:lpstr>etetéstechnológia költségvetés</vt:lpstr>
      <vt:lpstr>'szellőzés költségvetés'!Nyomtatási_terület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</dc:creator>
  <cp:lastModifiedBy>dr. Csipkés József</cp:lastModifiedBy>
  <cp:lastPrinted>2018-04-22T19:15:34Z</cp:lastPrinted>
  <dcterms:created xsi:type="dcterms:W3CDTF">2006-10-09T19:39:35Z</dcterms:created>
  <dcterms:modified xsi:type="dcterms:W3CDTF">2018-09-05T13:08:19Z</dcterms:modified>
</cp:coreProperties>
</file>